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9D6B235B-3075-4FBC-B4EC-0512AE21BD5F}" xr6:coauthVersionLast="36" xr6:coauthVersionMax="36" xr10:uidLastSave="{00000000-0000-0000-0000-000000000000}"/>
  <bookViews>
    <workbookView xWindow="0" yWindow="0" windowWidth="15200" windowHeight="8210" xr2:uid="{C410B97D-524F-41DC-8451-CE359AD291A9}"/>
  </bookViews>
  <sheets>
    <sheet name="202601" sheetId="11" r:id="rId1"/>
    <sheet name="202512" sheetId="10" r:id="rId2"/>
    <sheet name="202511" sheetId="9" r:id="rId3"/>
    <sheet name="202510" sheetId="7" r:id="rId4"/>
    <sheet name="202509" sheetId="6" r:id="rId5"/>
    <sheet name="202508" sheetId="5" r:id="rId6"/>
    <sheet name="202507" sheetId="4" r:id="rId7"/>
    <sheet name="202506" sheetId="3" r:id="rId8"/>
    <sheet name="202505" sheetId="2" r:id="rId9"/>
    <sheet name="202504" sheetId="1" r:id="rId10"/>
  </sheets>
  <definedNames>
    <definedName name="_xlnm.Print_Area" localSheetId="9">'202504'!$A$1:$I$18</definedName>
    <definedName name="_xlnm.Print_Area" localSheetId="8">'202505'!$A$1:$I$18</definedName>
    <definedName name="_xlnm.Print_Area" localSheetId="7">'202506'!$A$1:$I$18</definedName>
    <definedName name="_xlnm.Print_Area" localSheetId="6">'202507'!$A$1:$I$18</definedName>
    <definedName name="_xlnm.Print_Area" localSheetId="5">'202508'!$A$1:$I$18</definedName>
    <definedName name="_xlnm.Print_Area" localSheetId="4">'202509'!$A$1:$I$18</definedName>
    <definedName name="_xlnm.Print_Area" localSheetId="3">'202510'!$A$1:$I$18</definedName>
    <definedName name="_xlnm.Print_Area" localSheetId="2">'202511'!$A$1:$I$18</definedName>
    <definedName name="_xlnm.Print_Area" localSheetId="1">'202512'!$A$1:$I$18</definedName>
    <definedName name="_xlnm.Print_Area" localSheetId="0">'202601'!$A$1:$I$18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1" l="1"/>
  <c r="G17" i="11" s="1"/>
  <c r="I15" i="11" l="1"/>
  <c r="I7" i="11"/>
  <c r="I11" i="11"/>
  <c r="D17" i="11"/>
  <c r="E17" i="11"/>
  <c r="I5" i="11"/>
  <c r="I9" i="11"/>
  <c r="I13" i="11"/>
  <c r="B17" i="11"/>
  <c r="F17" i="11"/>
  <c r="I8" i="11"/>
  <c r="I12" i="11"/>
  <c r="I6" i="11"/>
  <c r="I10" i="11"/>
  <c r="I14" i="11"/>
  <c r="C17" i="11"/>
  <c r="H16" i="10"/>
  <c r="G17" i="10" l="1"/>
  <c r="I11" i="10" l="1"/>
  <c r="I7" i="10"/>
  <c r="I8" i="10"/>
  <c r="I12" i="10"/>
  <c r="D17" i="10"/>
  <c r="I5" i="10"/>
  <c r="I9" i="10"/>
  <c r="I13" i="10"/>
  <c r="I6" i="10"/>
  <c r="I10" i="10"/>
  <c r="I14" i="10"/>
  <c r="E17" i="10"/>
  <c r="B17" i="10"/>
  <c r="F17" i="10"/>
  <c r="I15" i="10"/>
  <c r="C17" i="10"/>
  <c r="H16" i="9"/>
  <c r="G17" i="9" s="1"/>
  <c r="H14" i="9"/>
  <c r="H13" i="9"/>
  <c r="H12" i="9"/>
  <c r="H11" i="9"/>
  <c r="H10" i="9"/>
  <c r="H9" i="9"/>
  <c r="H8" i="9"/>
  <c r="H7" i="9"/>
  <c r="H6" i="9"/>
  <c r="H5" i="9"/>
  <c r="I11" i="9" l="1"/>
  <c r="I7" i="9"/>
  <c r="I6" i="9"/>
  <c r="I10" i="9"/>
  <c r="I14" i="9"/>
  <c r="F17" i="9"/>
  <c r="B17" i="9"/>
  <c r="I8" i="9"/>
  <c r="I12" i="9"/>
  <c r="I5" i="9"/>
  <c r="I9" i="9"/>
  <c r="I13" i="9"/>
  <c r="D17" i="9"/>
  <c r="E17" i="9"/>
  <c r="H15" i="9"/>
  <c r="I15" i="9" s="1"/>
  <c r="C17" i="9"/>
  <c r="H16" i="7" l="1"/>
  <c r="G17" i="7" s="1"/>
  <c r="H14" i="7"/>
  <c r="H13" i="7"/>
  <c r="H12" i="7"/>
  <c r="H11" i="7"/>
  <c r="H10" i="7"/>
  <c r="H9" i="7"/>
  <c r="H8" i="7"/>
  <c r="H7" i="7"/>
  <c r="H6" i="7"/>
  <c r="H5" i="7"/>
  <c r="I6" i="7" l="1"/>
  <c r="I8" i="7"/>
  <c r="I12" i="7"/>
  <c r="I9" i="7"/>
  <c r="I13" i="7"/>
  <c r="I7" i="7"/>
  <c r="I10" i="7"/>
  <c r="I5" i="7"/>
  <c r="I11" i="7"/>
  <c r="I14" i="7"/>
  <c r="D17" i="7"/>
  <c r="E17" i="7"/>
  <c r="B17" i="7"/>
  <c r="F17" i="7"/>
  <c r="H15" i="7"/>
  <c r="I15" i="7" s="1"/>
  <c r="C17" i="7"/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<sst xmlns="http://schemas.openxmlformats.org/spreadsheetml/2006/main" count="280" uniqueCount="27">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</sst>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441F-DC87-4A56-97FB-7702A595B2BF}">
  <dimension ref="A1:K18"/>
  <sheetViews>
    <sheetView showGridLines="0" tabSelected="1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O13" sqref="O13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46023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1492</v>
      </c>
      <c r="C5" s="11">
        <v>1936</v>
      </c>
      <c r="D5" s="11">
        <v>116</v>
      </c>
      <c r="E5" s="11">
        <v>74</v>
      </c>
      <c r="F5" s="11">
        <v>41</v>
      </c>
      <c r="G5" s="12">
        <v>103</v>
      </c>
      <c r="H5" s="13">
        <v>3762</v>
      </c>
      <c r="I5" s="14">
        <f>IF(H5&gt;0,H5/$H$16,"")</f>
        <v>0.25677428161900212</v>
      </c>
      <c r="K5" s="15"/>
    </row>
    <row r="6" spans="1:11" ht="30" customHeight="1" x14ac:dyDescent="0.2">
      <c r="A6" s="9" t="s">
        <v>14</v>
      </c>
      <c r="B6" s="16">
        <v>1374</v>
      </c>
      <c r="C6" s="17">
        <v>355</v>
      </c>
      <c r="D6" s="17">
        <v>134</v>
      </c>
      <c r="E6" s="17">
        <v>108</v>
      </c>
      <c r="F6" s="17">
        <v>47</v>
      </c>
      <c r="G6" s="16">
        <v>106</v>
      </c>
      <c r="H6" s="17">
        <v>2124</v>
      </c>
      <c r="I6" s="18">
        <f t="shared" ref="I6:I15" si="0">IF(H6&gt;0,H6/$H$16,"")</f>
        <v>0.14497303938297726</v>
      </c>
      <c r="K6" s="15"/>
    </row>
    <row r="7" spans="1:11" ht="30" customHeight="1" x14ac:dyDescent="0.2">
      <c r="A7" s="9" t="s">
        <v>15</v>
      </c>
      <c r="B7" s="16">
        <v>688</v>
      </c>
      <c r="C7" s="17">
        <v>272</v>
      </c>
      <c r="D7" s="17">
        <v>29</v>
      </c>
      <c r="E7" s="17">
        <v>21</v>
      </c>
      <c r="F7" s="17">
        <v>20</v>
      </c>
      <c r="G7" s="16">
        <v>4</v>
      </c>
      <c r="H7" s="17">
        <v>1034</v>
      </c>
      <c r="I7" s="18">
        <f t="shared" si="0"/>
        <v>7.0575387345573684E-2</v>
      </c>
      <c r="K7" s="15"/>
    </row>
    <row r="8" spans="1:11" ht="30" customHeight="1" x14ac:dyDescent="0.2">
      <c r="A8" s="9" t="s">
        <v>16</v>
      </c>
      <c r="B8" s="16">
        <v>454</v>
      </c>
      <c r="C8" s="17">
        <v>352</v>
      </c>
      <c r="D8" s="17">
        <v>39</v>
      </c>
      <c r="E8" s="17">
        <v>23</v>
      </c>
      <c r="F8" s="17">
        <v>9</v>
      </c>
      <c r="G8" s="16">
        <v>31</v>
      </c>
      <c r="H8" s="19">
        <v>908</v>
      </c>
      <c r="I8" s="18">
        <f t="shared" si="0"/>
        <v>6.1975291788956388E-2</v>
      </c>
      <c r="K8" s="15"/>
    </row>
    <row r="9" spans="1:11" ht="30" customHeight="1" x14ac:dyDescent="0.2">
      <c r="A9" s="9" t="s">
        <v>17</v>
      </c>
      <c r="B9" s="16">
        <v>267</v>
      </c>
      <c r="C9" s="17">
        <v>201</v>
      </c>
      <c r="D9" s="17">
        <v>83</v>
      </c>
      <c r="E9" s="17">
        <v>105</v>
      </c>
      <c r="F9" s="17">
        <v>45</v>
      </c>
      <c r="G9" s="16">
        <v>63</v>
      </c>
      <c r="H9" s="17">
        <v>764</v>
      </c>
      <c r="I9" s="18">
        <f t="shared" si="0"/>
        <v>5.2146611152822334E-2</v>
      </c>
      <c r="K9" s="15"/>
    </row>
    <row r="10" spans="1:11" ht="30" customHeight="1" x14ac:dyDescent="0.2">
      <c r="A10" s="9" t="s">
        <v>19</v>
      </c>
      <c r="B10" s="16">
        <v>265</v>
      </c>
      <c r="C10" s="17">
        <v>143</v>
      </c>
      <c r="D10" s="17">
        <v>58</v>
      </c>
      <c r="E10" s="17">
        <v>61</v>
      </c>
      <c r="F10" s="17">
        <v>8</v>
      </c>
      <c r="G10" s="16">
        <v>58</v>
      </c>
      <c r="H10" s="20">
        <v>593</v>
      </c>
      <c r="I10" s="18">
        <f t="shared" si="0"/>
        <v>4.0475052897413148E-2</v>
      </c>
      <c r="K10" s="15"/>
    </row>
    <row r="11" spans="1:11" ht="30" customHeight="1" x14ac:dyDescent="0.2">
      <c r="A11" s="9" t="s">
        <v>18</v>
      </c>
      <c r="B11" s="16">
        <v>295</v>
      </c>
      <c r="C11" s="17">
        <v>125</v>
      </c>
      <c r="D11" s="17">
        <v>25</v>
      </c>
      <c r="E11" s="17">
        <v>48</v>
      </c>
      <c r="F11" s="17">
        <v>12</v>
      </c>
      <c r="G11" s="16">
        <v>66</v>
      </c>
      <c r="H11" s="17">
        <v>571</v>
      </c>
      <c r="I11" s="18">
        <f t="shared" si="0"/>
        <v>3.8973448911337111E-2</v>
      </c>
      <c r="K11" s="15"/>
    </row>
    <row r="12" spans="1:11" ht="30" customHeight="1" x14ac:dyDescent="0.2">
      <c r="A12" s="9" t="s">
        <v>20</v>
      </c>
      <c r="B12" s="16">
        <v>239</v>
      </c>
      <c r="C12" s="17">
        <v>59</v>
      </c>
      <c r="D12" s="17">
        <v>17</v>
      </c>
      <c r="E12" s="17">
        <v>20</v>
      </c>
      <c r="F12" s="17">
        <v>9</v>
      </c>
      <c r="G12" s="16">
        <v>67</v>
      </c>
      <c r="H12" s="20">
        <v>411</v>
      </c>
      <c r="I12" s="18">
        <f t="shared" si="0"/>
        <v>2.8052692648965941E-2</v>
      </c>
      <c r="J12" s="21"/>
      <c r="K12" s="15"/>
    </row>
    <row r="13" spans="1:11" ht="30" customHeight="1" x14ac:dyDescent="0.2">
      <c r="A13" s="9" t="s">
        <v>21</v>
      </c>
      <c r="B13" s="16">
        <v>207</v>
      </c>
      <c r="C13" s="17">
        <v>145</v>
      </c>
      <c r="D13" s="17">
        <v>9</v>
      </c>
      <c r="E13" s="17">
        <v>5</v>
      </c>
      <c r="F13" s="17">
        <v>20</v>
      </c>
      <c r="G13" s="16">
        <v>2</v>
      </c>
      <c r="H13" s="17">
        <v>388</v>
      </c>
      <c r="I13" s="18">
        <f t="shared" si="0"/>
        <v>2.6482833936250085E-2</v>
      </c>
      <c r="K13" s="15"/>
    </row>
    <row r="14" spans="1:11" ht="30" customHeight="1" x14ac:dyDescent="0.2">
      <c r="A14" s="9" t="s">
        <v>22</v>
      </c>
      <c r="B14" s="16">
        <v>205</v>
      </c>
      <c r="C14" s="17">
        <v>129</v>
      </c>
      <c r="D14" s="17">
        <v>17</v>
      </c>
      <c r="E14" s="17">
        <v>3</v>
      </c>
      <c r="F14" s="17">
        <v>6</v>
      </c>
      <c r="G14" s="16">
        <v>12</v>
      </c>
      <c r="H14" s="22">
        <v>372</v>
      </c>
      <c r="I14" s="18">
        <f t="shared" si="0"/>
        <v>2.539075831001297E-2</v>
      </c>
      <c r="K14" s="15"/>
    </row>
    <row r="15" spans="1:11" ht="30" customHeight="1" x14ac:dyDescent="0.2">
      <c r="A15" s="23" t="s">
        <v>23</v>
      </c>
      <c r="B15" s="24">
        <v>1608</v>
      </c>
      <c r="C15" s="24">
        <v>1371</v>
      </c>
      <c r="D15" s="24">
        <v>322</v>
      </c>
      <c r="E15" s="24">
        <v>109</v>
      </c>
      <c r="F15" s="24">
        <v>155</v>
      </c>
      <c r="G15" s="24">
        <v>159</v>
      </c>
      <c r="H15" s="25">
        <v>3724</v>
      </c>
      <c r="I15" s="26">
        <f t="shared" si="0"/>
        <v>0.25418060200668896</v>
      </c>
      <c r="K15" s="4"/>
    </row>
    <row r="16" spans="1:11" ht="30" customHeight="1" x14ac:dyDescent="0.2">
      <c r="A16" s="27" t="s">
        <v>5</v>
      </c>
      <c r="B16" s="28">
        <v>7094</v>
      </c>
      <c r="C16" s="29">
        <v>5088</v>
      </c>
      <c r="D16" s="29">
        <v>849</v>
      </c>
      <c r="E16" s="29">
        <v>577</v>
      </c>
      <c r="F16" s="29">
        <v>372</v>
      </c>
      <c r="G16" s="30">
        <v>671</v>
      </c>
      <c r="H16" s="28">
        <f>SUM(B16:G16)</f>
        <v>14651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0.48419903078288173</v>
      </c>
      <c r="C17" s="32">
        <f t="shared" ref="C17:G17" si="1">IF(C16&gt;0,C16/$H$16,"")</f>
        <v>0.34728004914340316</v>
      </c>
      <c r="D17" s="32">
        <f t="shared" si="1"/>
        <v>5.7948262917207019E-2</v>
      </c>
      <c r="E17" s="32">
        <f t="shared" si="1"/>
        <v>3.9382977271176026E-2</v>
      </c>
      <c r="F17" s="32">
        <f t="shared" si="1"/>
        <v>2.539075831001297E-2</v>
      </c>
      <c r="G17" s="33">
        <f t="shared" si="1"/>
        <v>4.579892157531909E-2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141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M9" sqref="M9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2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2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2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2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2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2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2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2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2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2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2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629B-C6FB-462C-89F7-AAF56D01FD2B}">
  <dimension ref="A1:K18"/>
  <sheetViews>
    <sheetView showGridLines="0" view="pageBreakPreview" zoomScale="85" zoomScaleNormal="100" zoomScaleSheetLayoutView="85" workbookViewId="0">
      <pane xSplit="1" ySplit="4" topLeftCell="B11" activePane="bottomRight" state="frozen"/>
      <selection activeCell="L17" sqref="L17"/>
      <selection pane="topRight" activeCell="L17" sqref="L17"/>
      <selection pane="bottomLeft" activeCell="L17" sqref="L17"/>
      <selection pane="bottomRight" activeCell="M11" sqref="M1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45992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1493</v>
      </c>
      <c r="C5" s="11">
        <v>1935</v>
      </c>
      <c r="D5" s="11">
        <v>119</v>
      </c>
      <c r="E5" s="11">
        <v>73</v>
      </c>
      <c r="F5" s="11">
        <v>43</v>
      </c>
      <c r="G5" s="12">
        <v>104</v>
      </c>
      <c r="H5" s="13">
        <v>3767</v>
      </c>
      <c r="I5" s="14">
        <f>IF(H5&gt;0,H5/$H$16,"")</f>
        <v>0.25723845943731222</v>
      </c>
      <c r="K5" s="15"/>
    </row>
    <row r="6" spans="1:11" ht="30" customHeight="1" x14ac:dyDescent="0.2">
      <c r="A6" s="9" t="s">
        <v>14</v>
      </c>
      <c r="B6" s="16">
        <v>1371</v>
      </c>
      <c r="C6" s="17">
        <v>358</v>
      </c>
      <c r="D6" s="17">
        <v>125</v>
      </c>
      <c r="E6" s="17">
        <v>110</v>
      </c>
      <c r="F6" s="17">
        <v>48</v>
      </c>
      <c r="G6" s="16">
        <v>105</v>
      </c>
      <c r="H6" s="17">
        <v>2117</v>
      </c>
      <c r="I6" s="18">
        <f t="shared" ref="I6:I15" si="0">IF(H6&gt;0,H6/$H$16,"")</f>
        <v>0.14456432668669764</v>
      </c>
      <c r="K6" s="15"/>
    </row>
    <row r="7" spans="1:11" ht="30" customHeight="1" x14ac:dyDescent="0.2">
      <c r="A7" s="9" t="s">
        <v>15</v>
      </c>
      <c r="B7" s="16">
        <v>689</v>
      </c>
      <c r="C7" s="17">
        <v>274</v>
      </c>
      <c r="D7" s="17">
        <v>29</v>
      </c>
      <c r="E7" s="17">
        <v>21</v>
      </c>
      <c r="F7" s="17">
        <v>20</v>
      </c>
      <c r="G7" s="16">
        <v>4</v>
      </c>
      <c r="H7" s="17">
        <v>1037</v>
      </c>
      <c r="I7" s="18">
        <f t="shared" si="0"/>
        <v>7.081398524993171E-2</v>
      </c>
      <c r="K7" s="15"/>
    </row>
    <row r="8" spans="1:11" ht="30" customHeight="1" x14ac:dyDescent="0.2">
      <c r="A8" s="9" t="s">
        <v>16</v>
      </c>
      <c r="B8" s="16">
        <v>455</v>
      </c>
      <c r="C8" s="17">
        <v>355</v>
      </c>
      <c r="D8" s="17">
        <v>39</v>
      </c>
      <c r="E8" s="17">
        <v>23</v>
      </c>
      <c r="F8" s="17">
        <v>9</v>
      </c>
      <c r="G8" s="16">
        <v>31</v>
      </c>
      <c r="H8" s="19">
        <v>912</v>
      </c>
      <c r="I8" s="18">
        <f t="shared" si="0"/>
        <v>6.2278066102157879E-2</v>
      </c>
      <c r="K8" s="15"/>
    </row>
    <row r="9" spans="1:11" ht="30" customHeight="1" x14ac:dyDescent="0.2">
      <c r="A9" s="9" t="s">
        <v>17</v>
      </c>
      <c r="B9" s="16">
        <v>267</v>
      </c>
      <c r="C9" s="17">
        <v>209</v>
      </c>
      <c r="D9" s="17">
        <v>74</v>
      </c>
      <c r="E9" s="17">
        <v>105</v>
      </c>
      <c r="F9" s="17">
        <v>47</v>
      </c>
      <c r="G9" s="16">
        <v>60</v>
      </c>
      <c r="H9" s="17">
        <v>762</v>
      </c>
      <c r="I9" s="18">
        <f t="shared" si="0"/>
        <v>5.2034963124829282E-2</v>
      </c>
      <c r="K9" s="15"/>
    </row>
    <row r="10" spans="1:11" ht="30" customHeight="1" x14ac:dyDescent="0.2">
      <c r="A10" s="9" t="s">
        <v>19</v>
      </c>
      <c r="B10" s="16">
        <v>255</v>
      </c>
      <c r="C10" s="17">
        <v>146</v>
      </c>
      <c r="D10" s="17">
        <v>58</v>
      </c>
      <c r="E10" s="17">
        <v>58</v>
      </c>
      <c r="F10" s="17">
        <v>8</v>
      </c>
      <c r="G10" s="16">
        <v>59</v>
      </c>
      <c r="H10" s="20">
        <v>584</v>
      </c>
      <c r="I10" s="18">
        <f t="shared" si="0"/>
        <v>3.9879814258399343E-2</v>
      </c>
      <c r="K10" s="15"/>
    </row>
    <row r="11" spans="1:11" ht="30" customHeight="1" x14ac:dyDescent="0.2">
      <c r="A11" s="9" t="s">
        <v>18</v>
      </c>
      <c r="B11" s="16">
        <v>301</v>
      </c>
      <c r="C11" s="17">
        <v>122</v>
      </c>
      <c r="D11" s="17">
        <v>25</v>
      </c>
      <c r="E11" s="17">
        <v>49</v>
      </c>
      <c r="F11" s="17">
        <v>12</v>
      </c>
      <c r="G11" s="16">
        <v>68</v>
      </c>
      <c r="H11" s="17">
        <v>577</v>
      </c>
      <c r="I11" s="18">
        <f t="shared" si="0"/>
        <v>3.9401802786124013E-2</v>
      </c>
      <c r="K11" s="15"/>
    </row>
    <row r="12" spans="1:11" ht="30" customHeight="1" x14ac:dyDescent="0.2">
      <c r="A12" s="9" t="s">
        <v>20</v>
      </c>
      <c r="B12" s="16">
        <v>238</v>
      </c>
      <c r="C12" s="17">
        <v>61</v>
      </c>
      <c r="D12" s="17">
        <v>15</v>
      </c>
      <c r="E12" s="17">
        <v>20</v>
      </c>
      <c r="F12" s="17">
        <v>9</v>
      </c>
      <c r="G12" s="16">
        <v>67</v>
      </c>
      <c r="H12" s="20">
        <v>410</v>
      </c>
      <c r="I12" s="18">
        <f t="shared" si="0"/>
        <v>2.7997814804698169E-2</v>
      </c>
      <c r="J12" s="21"/>
      <c r="K12" s="15"/>
    </row>
    <row r="13" spans="1:11" ht="30" customHeight="1" x14ac:dyDescent="0.2">
      <c r="A13" s="9" t="s">
        <v>21</v>
      </c>
      <c r="B13" s="16">
        <v>204</v>
      </c>
      <c r="C13" s="17">
        <v>141</v>
      </c>
      <c r="D13" s="17">
        <v>9</v>
      </c>
      <c r="E13" s="17">
        <v>5</v>
      </c>
      <c r="F13" s="17">
        <v>21</v>
      </c>
      <c r="G13" s="16">
        <v>2</v>
      </c>
      <c r="H13" s="17">
        <v>382</v>
      </c>
      <c r="I13" s="18">
        <f t="shared" si="0"/>
        <v>2.608576891559683E-2</v>
      </c>
      <c r="K13" s="15"/>
    </row>
    <row r="14" spans="1:11" ht="30" customHeight="1" x14ac:dyDescent="0.2">
      <c r="A14" s="9" t="s">
        <v>22</v>
      </c>
      <c r="B14" s="16">
        <v>202</v>
      </c>
      <c r="C14" s="17">
        <v>133</v>
      </c>
      <c r="D14" s="17">
        <v>17</v>
      </c>
      <c r="E14" s="17">
        <v>3</v>
      </c>
      <c r="F14" s="17">
        <v>6</v>
      </c>
      <c r="G14" s="16">
        <v>12</v>
      </c>
      <c r="H14" s="22">
        <v>373</v>
      </c>
      <c r="I14" s="18">
        <f t="shared" si="0"/>
        <v>2.5471182736957115E-2</v>
      </c>
      <c r="K14" s="15"/>
    </row>
    <row r="15" spans="1:11" ht="30" customHeight="1" x14ac:dyDescent="0.2">
      <c r="A15" s="23" t="s">
        <v>23</v>
      </c>
      <c r="B15" s="24">
        <v>1609</v>
      </c>
      <c r="C15" s="24">
        <v>1375</v>
      </c>
      <c r="D15" s="24">
        <v>306</v>
      </c>
      <c r="E15" s="24">
        <v>110</v>
      </c>
      <c r="F15" s="24">
        <v>160</v>
      </c>
      <c r="G15" s="24">
        <v>163</v>
      </c>
      <c r="H15" s="25">
        <v>3423</v>
      </c>
      <c r="I15" s="26">
        <f t="shared" si="0"/>
        <v>0.23374760994263863</v>
      </c>
      <c r="K15" s="4"/>
    </row>
    <row r="16" spans="1:11" ht="30" customHeight="1" x14ac:dyDescent="0.2">
      <c r="A16" s="27" t="s">
        <v>5</v>
      </c>
      <c r="B16" s="28">
        <v>7084</v>
      </c>
      <c r="C16" s="29">
        <v>5109</v>
      </c>
      <c r="D16" s="29">
        <v>816</v>
      </c>
      <c r="E16" s="29">
        <v>577</v>
      </c>
      <c r="F16" s="29">
        <v>383</v>
      </c>
      <c r="G16" s="30">
        <v>675</v>
      </c>
      <c r="H16" s="28">
        <f>SUM(B16:G16)</f>
        <v>14644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0.4837476099426386</v>
      </c>
      <c r="C17" s="32">
        <f t="shared" ref="C17:G17" si="1">IF(C16&gt;0,C16/$H$16,"")</f>
        <v>0.34888008740781207</v>
      </c>
      <c r="D17" s="32">
        <f t="shared" si="1"/>
        <v>5.5722480196667576E-2</v>
      </c>
      <c r="E17" s="32">
        <f t="shared" si="1"/>
        <v>3.9401802786124013E-2</v>
      </c>
      <c r="F17" s="32">
        <f t="shared" si="1"/>
        <v>2.6154056268779022E-2</v>
      </c>
      <c r="G17" s="33">
        <f t="shared" si="1"/>
        <v>4.6093963397978693E-2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59E-D69C-465B-B0B7-E8B16F11E083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G17" sqref="G17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45962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1489</v>
      </c>
      <c r="C5" s="11">
        <v>1944</v>
      </c>
      <c r="D5" s="11">
        <v>122</v>
      </c>
      <c r="E5" s="11">
        <v>72</v>
      </c>
      <c r="F5" s="11">
        <v>45</v>
      </c>
      <c r="G5" s="12">
        <v>105</v>
      </c>
      <c r="H5" s="13">
        <f>SUM(B5:G5)</f>
        <v>3777</v>
      </c>
      <c r="I5" s="14">
        <f>IF(H5&gt;0,H5/$H$16,"")</f>
        <v>0.25734141854602438</v>
      </c>
      <c r="K5" s="15"/>
    </row>
    <row r="6" spans="1:11" ht="30" customHeight="1" x14ac:dyDescent="0.2">
      <c r="A6" s="9" t="s">
        <v>14</v>
      </c>
      <c r="B6" s="16">
        <v>1364</v>
      </c>
      <c r="C6" s="17">
        <v>351</v>
      </c>
      <c r="D6" s="17">
        <v>129</v>
      </c>
      <c r="E6" s="17">
        <v>113</v>
      </c>
      <c r="F6" s="17">
        <v>48</v>
      </c>
      <c r="G6" s="16">
        <v>105</v>
      </c>
      <c r="H6" s="17">
        <f t="shared" ref="H6:H14" si="0">SUM(B6:G6)</f>
        <v>2110</v>
      </c>
      <c r="I6" s="18">
        <f t="shared" ref="I6:I15" si="1">IF(H6&gt;0,H6/$H$16,"")</f>
        <v>0.14376234925393472</v>
      </c>
      <c r="K6" s="15"/>
    </row>
    <row r="7" spans="1:11" ht="30" customHeight="1" x14ac:dyDescent="0.2">
      <c r="A7" s="9" t="s">
        <v>15</v>
      </c>
      <c r="B7" s="16">
        <v>686</v>
      </c>
      <c r="C7" s="17">
        <v>269</v>
      </c>
      <c r="D7" s="17">
        <v>30</v>
      </c>
      <c r="E7" s="17">
        <v>24</v>
      </c>
      <c r="F7" s="17">
        <v>20</v>
      </c>
      <c r="G7" s="16">
        <v>5</v>
      </c>
      <c r="H7" s="17">
        <f t="shared" si="0"/>
        <v>1034</v>
      </c>
      <c r="I7" s="18">
        <f t="shared" si="1"/>
        <v>7.0450364515909247E-2</v>
      </c>
      <c r="K7" s="15"/>
    </row>
    <row r="8" spans="1:11" ht="30" customHeight="1" x14ac:dyDescent="0.2">
      <c r="A8" s="9" t="s">
        <v>16</v>
      </c>
      <c r="B8" s="16">
        <v>453</v>
      </c>
      <c r="C8" s="17">
        <v>354</v>
      </c>
      <c r="D8" s="17">
        <v>40</v>
      </c>
      <c r="E8" s="17">
        <v>23</v>
      </c>
      <c r="F8" s="17">
        <v>9</v>
      </c>
      <c r="G8" s="16">
        <v>31</v>
      </c>
      <c r="H8" s="19">
        <f t="shared" si="0"/>
        <v>910</v>
      </c>
      <c r="I8" s="18">
        <f t="shared" si="1"/>
        <v>6.2001771479185119E-2</v>
      </c>
      <c r="K8" s="15"/>
    </row>
    <row r="9" spans="1:11" ht="30" customHeight="1" x14ac:dyDescent="0.2">
      <c r="A9" s="9" t="s">
        <v>17</v>
      </c>
      <c r="B9" s="16">
        <v>248</v>
      </c>
      <c r="C9" s="17">
        <v>208</v>
      </c>
      <c r="D9" s="17">
        <v>75</v>
      </c>
      <c r="E9" s="17">
        <v>103</v>
      </c>
      <c r="F9" s="17">
        <v>45</v>
      </c>
      <c r="G9" s="16">
        <v>61</v>
      </c>
      <c r="H9" s="17">
        <f t="shared" si="0"/>
        <v>740</v>
      </c>
      <c r="I9" s="18">
        <f t="shared" si="1"/>
        <v>5.0419022961095593E-2</v>
      </c>
      <c r="K9" s="15"/>
    </row>
    <row r="10" spans="1:11" ht="30" customHeight="1" x14ac:dyDescent="0.2">
      <c r="A10" s="9" t="s">
        <v>18</v>
      </c>
      <c r="B10" s="16">
        <v>304</v>
      </c>
      <c r="C10" s="17">
        <v>121</v>
      </c>
      <c r="D10" s="17">
        <v>25</v>
      </c>
      <c r="E10" s="17">
        <v>50</v>
      </c>
      <c r="F10" s="17">
        <v>10</v>
      </c>
      <c r="G10" s="16">
        <v>72</v>
      </c>
      <c r="H10" s="20">
        <f t="shared" si="0"/>
        <v>582</v>
      </c>
      <c r="I10" s="18">
        <f t="shared" si="1"/>
        <v>3.9653880220753557E-2</v>
      </c>
      <c r="K10" s="15"/>
    </row>
    <row r="11" spans="1:11" ht="30" customHeight="1" x14ac:dyDescent="0.2">
      <c r="A11" s="9" t="s">
        <v>19</v>
      </c>
      <c r="B11" s="16">
        <v>254</v>
      </c>
      <c r="C11" s="17">
        <v>144</v>
      </c>
      <c r="D11" s="17">
        <v>61</v>
      </c>
      <c r="E11" s="17">
        <v>58</v>
      </c>
      <c r="F11" s="17">
        <v>6</v>
      </c>
      <c r="G11" s="16">
        <v>53</v>
      </c>
      <c r="H11" s="17">
        <f t="shared" si="0"/>
        <v>576</v>
      </c>
      <c r="I11" s="18">
        <f t="shared" si="1"/>
        <v>3.9245077331879812E-2</v>
      </c>
      <c r="K11" s="15"/>
    </row>
    <row r="12" spans="1:11" ht="30" customHeight="1" x14ac:dyDescent="0.2">
      <c r="A12" s="9" t="s">
        <v>20</v>
      </c>
      <c r="B12" s="16">
        <v>242</v>
      </c>
      <c r="C12" s="17">
        <v>62</v>
      </c>
      <c r="D12" s="17">
        <v>16</v>
      </c>
      <c r="E12" s="17">
        <v>20</v>
      </c>
      <c r="F12" s="17">
        <v>9</v>
      </c>
      <c r="G12" s="16">
        <v>63</v>
      </c>
      <c r="H12" s="20">
        <f t="shared" si="0"/>
        <v>412</v>
      </c>
      <c r="I12" s="18">
        <f t="shared" si="1"/>
        <v>2.8071131702664034E-2</v>
      </c>
      <c r="J12" s="21"/>
      <c r="K12" s="15"/>
    </row>
    <row r="13" spans="1:11" ht="30" customHeight="1" x14ac:dyDescent="0.2">
      <c r="A13" s="9" t="s">
        <v>21</v>
      </c>
      <c r="B13" s="16">
        <v>208</v>
      </c>
      <c r="C13" s="17">
        <v>136</v>
      </c>
      <c r="D13" s="17">
        <v>10</v>
      </c>
      <c r="E13" s="17">
        <v>5</v>
      </c>
      <c r="F13" s="17">
        <v>21</v>
      </c>
      <c r="G13" s="16">
        <v>3</v>
      </c>
      <c r="H13" s="17">
        <f t="shared" si="0"/>
        <v>383</v>
      </c>
      <c r="I13" s="18">
        <f t="shared" si="1"/>
        <v>2.6095251073107582E-2</v>
      </c>
      <c r="K13" s="15"/>
    </row>
    <row r="14" spans="1:11" ht="30" customHeight="1" x14ac:dyDescent="0.2">
      <c r="A14" s="9" t="s">
        <v>22</v>
      </c>
      <c r="B14" s="16">
        <v>203</v>
      </c>
      <c r="C14" s="17">
        <v>133</v>
      </c>
      <c r="D14" s="17">
        <v>18</v>
      </c>
      <c r="E14" s="17">
        <v>3</v>
      </c>
      <c r="F14" s="17">
        <v>6</v>
      </c>
      <c r="G14" s="16">
        <v>12</v>
      </c>
      <c r="H14" s="22">
        <f t="shared" si="0"/>
        <v>375</v>
      </c>
      <c r="I14" s="18">
        <f t="shared" si="1"/>
        <v>2.5550180554609253E-2</v>
      </c>
      <c r="K14" s="15"/>
    </row>
    <row r="15" spans="1:11" ht="30" customHeight="1" x14ac:dyDescent="0.2">
      <c r="A15" s="23" t="s">
        <v>23</v>
      </c>
      <c r="B15" s="24">
        <v>1556</v>
      </c>
      <c r="C15" s="24">
        <v>1360</v>
      </c>
      <c r="D15" s="24">
        <v>313</v>
      </c>
      <c r="E15" s="24">
        <v>111</v>
      </c>
      <c r="F15" s="24">
        <v>158</v>
      </c>
      <c r="G15" s="24">
        <v>164</v>
      </c>
      <c r="H15" s="25">
        <f>H16-SUM(H5:H14)</f>
        <v>3778</v>
      </c>
      <c r="I15" s="26">
        <f t="shared" si="1"/>
        <v>0.25740955236083668</v>
      </c>
      <c r="K15" s="4"/>
    </row>
    <row r="16" spans="1:11" ht="30" customHeight="1" x14ac:dyDescent="0.2">
      <c r="A16" s="27" t="s">
        <v>5</v>
      </c>
      <c r="B16" s="28">
        <v>7090</v>
      </c>
      <c r="C16" s="29">
        <v>5107</v>
      </c>
      <c r="D16" s="29">
        <v>844</v>
      </c>
      <c r="E16" s="29">
        <v>582</v>
      </c>
      <c r="F16" s="29">
        <v>377</v>
      </c>
      <c r="G16" s="30">
        <v>677</v>
      </c>
      <c r="H16" s="28">
        <f>SUM(B16:G16)</f>
        <v>14677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0.48306874701914559</v>
      </c>
      <c r="C17" s="32">
        <f t="shared" ref="C17:G17" si="2">IF(C16&gt;0,C16/$H$16,"")</f>
        <v>0.3479593922463719</v>
      </c>
      <c r="D17" s="32">
        <f t="shared" si="2"/>
        <v>5.7504939701573894E-2</v>
      </c>
      <c r="E17" s="32">
        <f t="shared" si="2"/>
        <v>3.9653880220753557E-2</v>
      </c>
      <c r="F17" s="32">
        <f t="shared" si="2"/>
        <v>2.5686448184233834E-2</v>
      </c>
      <c r="G17" s="33">
        <f t="shared" si="2"/>
        <v>4.6126592627921237E-2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F0AD-8CC3-4433-9FCD-BEC276614C81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L4" sqref="L4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45931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1477</v>
      </c>
      <c r="C5" s="11">
        <v>1948</v>
      </c>
      <c r="D5" s="11">
        <v>123</v>
      </c>
      <c r="E5" s="11">
        <v>72</v>
      </c>
      <c r="F5" s="11">
        <v>45</v>
      </c>
      <c r="G5" s="12">
        <v>105</v>
      </c>
      <c r="H5" s="13">
        <f>SUM(B5:G5)</f>
        <v>3770</v>
      </c>
      <c r="I5" s="14">
        <f>IF(H5&gt;0,H5/$H$16,"")</f>
        <v>0.25834304118412937</v>
      </c>
      <c r="K5" s="15"/>
    </row>
    <row r="6" spans="1:11" ht="30" customHeight="1" x14ac:dyDescent="0.2">
      <c r="A6" s="9" t="s">
        <v>14</v>
      </c>
      <c r="B6" s="16">
        <v>1349</v>
      </c>
      <c r="C6" s="17">
        <v>360</v>
      </c>
      <c r="D6" s="17">
        <v>158</v>
      </c>
      <c r="E6" s="17">
        <v>112</v>
      </c>
      <c r="F6" s="17">
        <v>47</v>
      </c>
      <c r="G6" s="16">
        <v>104</v>
      </c>
      <c r="H6" s="17">
        <f t="shared" ref="H6:H14" si="0">SUM(B6:G6)</f>
        <v>2130</v>
      </c>
      <c r="I6" s="18">
        <f t="shared" ref="I6:I15" si="1">IF(H6&gt;0,H6/$H$16,"")</f>
        <v>0.14596039196875213</v>
      </c>
      <c r="K6" s="15"/>
    </row>
    <row r="7" spans="1:11" ht="30" customHeight="1" x14ac:dyDescent="0.2">
      <c r="A7" s="9" t="s">
        <v>15</v>
      </c>
      <c r="B7" s="16">
        <v>681</v>
      </c>
      <c r="C7" s="17">
        <v>263</v>
      </c>
      <c r="D7" s="17">
        <v>28</v>
      </c>
      <c r="E7" s="17">
        <v>24</v>
      </c>
      <c r="F7" s="17">
        <v>19</v>
      </c>
      <c r="G7" s="16">
        <v>5</v>
      </c>
      <c r="H7" s="17">
        <f t="shared" si="0"/>
        <v>1020</v>
      </c>
      <c r="I7" s="18">
        <f t="shared" si="1"/>
        <v>6.9896525731515113E-2</v>
      </c>
      <c r="K7" s="15"/>
    </row>
    <row r="8" spans="1:11" ht="30" customHeight="1" x14ac:dyDescent="0.2">
      <c r="A8" s="9" t="s">
        <v>16</v>
      </c>
      <c r="B8" s="16">
        <v>457</v>
      </c>
      <c r="C8" s="17">
        <v>355</v>
      </c>
      <c r="D8" s="17">
        <v>40</v>
      </c>
      <c r="E8" s="17">
        <v>22</v>
      </c>
      <c r="F8" s="17">
        <v>9</v>
      </c>
      <c r="G8" s="16">
        <v>30</v>
      </c>
      <c r="H8" s="19">
        <f t="shared" si="0"/>
        <v>913</v>
      </c>
      <c r="I8" s="18">
        <f t="shared" si="1"/>
        <v>6.2564243130267941E-2</v>
      </c>
      <c r="K8" s="15"/>
    </row>
    <row r="9" spans="1:11" ht="30" customHeight="1" x14ac:dyDescent="0.2">
      <c r="A9" s="9" t="s">
        <v>17</v>
      </c>
      <c r="B9" s="16">
        <v>241</v>
      </c>
      <c r="C9" s="17">
        <v>200</v>
      </c>
      <c r="D9" s="17">
        <v>72</v>
      </c>
      <c r="E9" s="17">
        <v>101</v>
      </c>
      <c r="F9" s="17">
        <v>39</v>
      </c>
      <c r="G9" s="16">
        <v>60</v>
      </c>
      <c r="H9" s="17">
        <f t="shared" si="0"/>
        <v>713</v>
      </c>
      <c r="I9" s="18">
        <f t="shared" si="1"/>
        <v>4.8859042006441443E-2</v>
      </c>
      <c r="K9" s="15"/>
    </row>
    <row r="10" spans="1:11" ht="30" customHeight="1" x14ac:dyDescent="0.2">
      <c r="A10" s="9" t="s">
        <v>18</v>
      </c>
      <c r="B10" s="16">
        <v>306</v>
      </c>
      <c r="C10" s="17">
        <v>119</v>
      </c>
      <c r="D10" s="17">
        <v>24</v>
      </c>
      <c r="E10" s="17">
        <v>50</v>
      </c>
      <c r="F10" s="17">
        <v>10</v>
      </c>
      <c r="G10" s="16">
        <v>77</v>
      </c>
      <c r="H10" s="20">
        <f t="shared" si="0"/>
        <v>586</v>
      </c>
      <c r="I10" s="18">
        <f t="shared" si="1"/>
        <v>4.0156239292811625E-2</v>
      </c>
      <c r="K10" s="15"/>
    </row>
    <row r="11" spans="1:11" ht="30" customHeight="1" x14ac:dyDescent="0.2">
      <c r="A11" s="9" t="s">
        <v>19</v>
      </c>
      <c r="B11" s="16">
        <v>258</v>
      </c>
      <c r="C11" s="17">
        <v>146</v>
      </c>
      <c r="D11" s="17">
        <v>59</v>
      </c>
      <c r="E11" s="17">
        <v>58</v>
      </c>
      <c r="F11" s="17">
        <v>6</v>
      </c>
      <c r="G11" s="16">
        <v>52</v>
      </c>
      <c r="H11" s="17">
        <f t="shared" si="0"/>
        <v>579</v>
      </c>
      <c r="I11" s="18">
        <f t="shared" si="1"/>
        <v>3.9676557253477691E-2</v>
      </c>
      <c r="K11" s="15"/>
    </row>
    <row r="12" spans="1:11" ht="30" customHeight="1" x14ac:dyDescent="0.2">
      <c r="A12" s="9" t="s">
        <v>20</v>
      </c>
      <c r="B12" s="16">
        <v>249</v>
      </c>
      <c r="C12" s="17">
        <v>63</v>
      </c>
      <c r="D12" s="17">
        <v>16</v>
      </c>
      <c r="E12" s="17">
        <v>20</v>
      </c>
      <c r="F12" s="17">
        <v>9</v>
      </c>
      <c r="G12" s="16">
        <v>60</v>
      </c>
      <c r="H12" s="20">
        <f t="shared" si="0"/>
        <v>417</v>
      </c>
      <c r="I12" s="18">
        <f t="shared" si="1"/>
        <v>2.8575344343178235E-2</v>
      </c>
      <c r="J12" s="21"/>
      <c r="K12" s="15"/>
    </row>
    <row r="13" spans="1:11" ht="30" customHeight="1" x14ac:dyDescent="0.2">
      <c r="A13" s="9" t="s">
        <v>22</v>
      </c>
      <c r="B13" s="16">
        <v>203</v>
      </c>
      <c r="C13" s="17">
        <v>128</v>
      </c>
      <c r="D13" s="17">
        <v>18</v>
      </c>
      <c r="E13" s="17">
        <v>2</v>
      </c>
      <c r="F13" s="17">
        <v>6</v>
      </c>
      <c r="G13" s="16">
        <v>12</v>
      </c>
      <c r="H13" s="17">
        <f t="shared" si="0"/>
        <v>369</v>
      </c>
      <c r="I13" s="18">
        <f t="shared" si="1"/>
        <v>2.5286096073459878E-2</v>
      </c>
      <c r="K13" s="15"/>
    </row>
    <row r="14" spans="1:11" ht="30" customHeight="1" x14ac:dyDescent="0.2">
      <c r="A14" s="9" t="s">
        <v>21</v>
      </c>
      <c r="B14" s="16">
        <v>191</v>
      </c>
      <c r="C14" s="17">
        <v>135</v>
      </c>
      <c r="D14" s="17">
        <v>9</v>
      </c>
      <c r="E14" s="17">
        <v>5</v>
      </c>
      <c r="F14" s="17">
        <v>21</v>
      </c>
      <c r="G14" s="16">
        <v>6</v>
      </c>
      <c r="H14" s="22">
        <f t="shared" si="0"/>
        <v>367</v>
      </c>
      <c r="I14" s="18">
        <f t="shared" si="1"/>
        <v>2.5149044062221612E-2</v>
      </c>
      <c r="K14" s="15"/>
    </row>
    <row r="15" spans="1:11" ht="30" customHeight="1" x14ac:dyDescent="0.2">
      <c r="A15" s="23" t="s">
        <v>23</v>
      </c>
      <c r="B15" s="24">
        <v>1615</v>
      </c>
      <c r="C15" s="24">
        <v>1381</v>
      </c>
      <c r="D15" s="24">
        <v>311</v>
      </c>
      <c r="E15" s="24">
        <v>109</v>
      </c>
      <c r="F15" s="24">
        <v>157</v>
      </c>
      <c r="G15" s="24">
        <v>156</v>
      </c>
      <c r="H15" s="25">
        <f>H16-SUM(H5:H14)</f>
        <v>3729</v>
      </c>
      <c r="I15" s="26">
        <f t="shared" si="1"/>
        <v>0.25553347495374495</v>
      </c>
      <c r="K15" s="4"/>
    </row>
    <row r="16" spans="1:11" ht="30" customHeight="1" x14ac:dyDescent="0.2">
      <c r="A16" s="27" t="s">
        <v>5</v>
      </c>
      <c r="B16" s="28">
        <v>7027</v>
      </c>
      <c r="C16" s="29">
        <v>5098</v>
      </c>
      <c r="D16" s="29">
        <v>858</v>
      </c>
      <c r="E16" s="29">
        <v>575</v>
      </c>
      <c r="F16" s="29">
        <v>368</v>
      </c>
      <c r="G16" s="30">
        <v>667</v>
      </c>
      <c r="H16" s="28">
        <f>SUM(B16:G16)</f>
        <v>14593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0.48153224148564377</v>
      </c>
      <c r="C17" s="32">
        <f t="shared" ref="C17:G17" si="2">IF(C16&gt;0,C16/$H$16,"")</f>
        <v>0.34934557664633731</v>
      </c>
      <c r="D17" s="32">
        <f t="shared" si="2"/>
        <v>5.8795312821215653E-2</v>
      </c>
      <c r="E17" s="32">
        <f t="shared" si="2"/>
        <v>3.9402453231001167E-2</v>
      </c>
      <c r="F17" s="32">
        <f t="shared" si="2"/>
        <v>2.5217570067840745E-2</v>
      </c>
      <c r="G17" s="33">
        <f t="shared" si="2"/>
        <v>4.5706845747961349E-2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148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2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2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2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2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2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2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2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2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2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2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2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2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2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2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2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2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2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2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2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2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2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2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2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2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2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2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2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2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2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2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2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2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2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2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2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2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2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2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2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2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2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2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2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2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2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2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2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2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2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2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2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2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2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2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2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2026-01-09T06:32:59Z</dcterms:modified>
</cp:coreProperties>
</file>