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市民窓口課ファイルサーバ\03調整係\15【長期】人口統計\人口全般\★例年、例月帳票\★【HP、電子書庫】外国人住民数TOP10\Ｒ4\"/>
    </mc:Choice>
  </mc:AlternateContent>
  <xr:revisionPtr revIDLastSave="0" documentId="13_ncr:1_{390C8044-7FA3-44FF-8BFE-B97EDF08D964}" xr6:coauthVersionLast="36" xr6:coauthVersionMax="36" xr10:uidLastSave="{00000000-0000-0000-0000-000000000000}"/>
  <bookViews>
    <workbookView xWindow="0" yWindow="0" windowWidth="20490" windowHeight="7605" xr2:uid="{6901C5FB-636D-4712-A108-E102C974A939}"/>
  </bookViews>
  <sheets>
    <sheet name="202303" sheetId="14" r:id="rId1"/>
    <sheet name="202302" sheetId="13" r:id="rId2"/>
    <sheet name="202301" sheetId="12" r:id="rId3"/>
    <sheet name="202212" sheetId="11" r:id="rId4"/>
    <sheet name="202211" sheetId="10" r:id="rId5"/>
    <sheet name="202210" sheetId="9" r:id="rId6"/>
    <sheet name="202209" sheetId="8" r:id="rId7"/>
    <sheet name="202208" sheetId="7" r:id="rId8"/>
    <sheet name="202207" sheetId="5" r:id="rId9"/>
    <sheet name="202206" sheetId="2" r:id="rId10"/>
    <sheet name="202205" sheetId="3" r:id="rId11"/>
    <sheet name="202204" sheetId="1" r:id="rId12"/>
  </sheets>
  <definedNames>
    <definedName name="_xlnm.Print_Area" localSheetId="11">'202204'!$A$1:$I$18</definedName>
    <definedName name="_xlnm.Print_Area" localSheetId="10">'202205'!$A$1:$I$18</definedName>
    <definedName name="_xlnm.Print_Area" localSheetId="9">'202206'!$A$1:$I$18</definedName>
    <definedName name="_xlnm.Print_Area" localSheetId="8">'202207'!$A$1:$I$18</definedName>
    <definedName name="_xlnm.Print_Area" localSheetId="7">'202208'!$A$1:$I$18</definedName>
    <definedName name="_xlnm.Print_Area" localSheetId="6">'202209'!$A$1:$I$18</definedName>
    <definedName name="_xlnm.Print_Area" localSheetId="5">'202210'!$A$1:$I$18</definedName>
    <definedName name="_xlnm.Print_Area" localSheetId="4">'202211'!$A$1:$I$18</definedName>
    <definedName name="_xlnm.Print_Area" localSheetId="3">'202212'!$A$1:$I$18</definedName>
    <definedName name="_xlnm.Print_Area" localSheetId="2">'202301'!$A$1:$I$18</definedName>
    <definedName name="_xlnm.Print_Area" localSheetId="1">'202302'!$A$1:$I$18</definedName>
    <definedName name="_xlnm.Print_Area" localSheetId="0">'202303'!$A$1:$I$18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4" l="1"/>
  <c r="I6" i="14"/>
  <c r="I7" i="14"/>
  <c r="I8" i="14"/>
  <c r="I9" i="14"/>
  <c r="I10" i="14"/>
  <c r="I11" i="14"/>
  <c r="I12" i="14"/>
  <c r="I13" i="14"/>
  <c r="I14" i="14"/>
  <c r="I15" i="14"/>
  <c r="G17" i="14" l="1"/>
  <c r="F17" i="14"/>
  <c r="E17" i="14"/>
  <c r="D17" i="14"/>
  <c r="C17" i="14"/>
  <c r="B17" i="14"/>
  <c r="G15" i="14"/>
  <c r="F15" i="14"/>
  <c r="E15" i="14"/>
  <c r="D15" i="14"/>
  <c r="C15" i="14"/>
  <c r="B15" i="14"/>
  <c r="B17" i="13" l="1"/>
  <c r="B15" i="13"/>
  <c r="G17" i="13" l="1"/>
  <c r="F17" i="13"/>
  <c r="E17" i="13"/>
  <c r="D17" i="13"/>
  <c r="C17" i="13"/>
  <c r="H15" i="13"/>
  <c r="I15" i="13" s="1"/>
  <c r="G15" i="13"/>
  <c r="F15" i="13"/>
  <c r="E15" i="13"/>
  <c r="D15" i="13"/>
  <c r="C15" i="13"/>
  <c r="I14" i="13"/>
  <c r="I13" i="13"/>
  <c r="I12" i="13"/>
  <c r="I11" i="13"/>
  <c r="I10" i="13"/>
  <c r="I9" i="13"/>
  <c r="I8" i="13"/>
  <c r="I7" i="13"/>
  <c r="I6" i="13"/>
  <c r="I5" i="13"/>
  <c r="G15" i="12" l="1"/>
  <c r="G17" i="12" l="1"/>
  <c r="F17" i="12"/>
  <c r="E17" i="12"/>
  <c r="D17" i="12"/>
  <c r="C17" i="12"/>
  <c r="B17" i="12"/>
  <c r="H15" i="12"/>
  <c r="I15" i="12" s="1"/>
  <c r="F15" i="12"/>
  <c r="E15" i="12"/>
  <c r="D15" i="12"/>
  <c r="C15" i="12"/>
  <c r="B15" i="12"/>
  <c r="I14" i="12"/>
  <c r="I13" i="12"/>
  <c r="I12" i="12"/>
  <c r="I11" i="12"/>
  <c r="I10" i="12"/>
  <c r="I9" i="12"/>
  <c r="I8" i="12"/>
  <c r="I7" i="12"/>
  <c r="I6" i="12"/>
  <c r="I5" i="12"/>
  <c r="B15" i="11" l="1"/>
  <c r="G17" i="11"/>
  <c r="F17" i="11"/>
  <c r="E17" i="11"/>
  <c r="D17" i="11"/>
  <c r="C17" i="11"/>
  <c r="B17" i="11"/>
  <c r="H15" i="11"/>
  <c r="I15" i="11" s="1"/>
  <c r="G15" i="11"/>
  <c r="F15" i="11"/>
  <c r="E15" i="11"/>
  <c r="D15" i="11"/>
  <c r="C15" i="11"/>
  <c r="I14" i="11"/>
  <c r="I13" i="11"/>
  <c r="I12" i="11"/>
  <c r="I11" i="11"/>
  <c r="I10" i="11"/>
  <c r="I9" i="11"/>
  <c r="I8" i="11"/>
  <c r="I7" i="11"/>
  <c r="I6" i="11"/>
  <c r="I5" i="11"/>
  <c r="B15" i="10" l="1"/>
  <c r="G17" i="10" l="1"/>
  <c r="F17" i="10"/>
  <c r="E17" i="10"/>
  <c r="D17" i="10"/>
  <c r="C17" i="10"/>
  <c r="B17" i="10"/>
  <c r="H15" i="10"/>
  <c r="I15" i="10" s="1"/>
  <c r="G15" i="10"/>
  <c r="F15" i="10"/>
  <c r="E15" i="10"/>
  <c r="D15" i="10"/>
  <c r="C15" i="10"/>
  <c r="I14" i="10"/>
  <c r="I13" i="10"/>
  <c r="I12" i="10"/>
  <c r="I11" i="10"/>
  <c r="I10" i="10"/>
  <c r="I9" i="10"/>
  <c r="I8" i="10"/>
  <c r="I7" i="10"/>
  <c r="I6" i="10"/>
  <c r="I5" i="10"/>
  <c r="G17" i="9" l="1"/>
  <c r="F17" i="9"/>
  <c r="E17" i="9"/>
  <c r="D17" i="9"/>
  <c r="C17" i="9"/>
  <c r="B17" i="9"/>
  <c r="H15" i="9"/>
  <c r="I15" i="9" s="1"/>
  <c r="G15" i="9"/>
  <c r="F15" i="9"/>
  <c r="E15" i="9"/>
  <c r="D15" i="9"/>
  <c r="C15" i="9"/>
  <c r="B15" i="9"/>
  <c r="I14" i="9"/>
  <c r="I13" i="9"/>
  <c r="I12" i="9"/>
  <c r="I11" i="9"/>
  <c r="I10" i="9"/>
  <c r="I9" i="9"/>
  <c r="I8" i="9"/>
  <c r="I7" i="9"/>
  <c r="I6" i="9"/>
  <c r="I5" i="9"/>
  <c r="B15" i="8" l="1"/>
  <c r="G17" i="8"/>
  <c r="F17" i="8"/>
  <c r="E17" i="8"/>
  <c r="D17" i="8"/>
  <c r="C17" i="8"/>
  <c r="B17" i="8"/>
  <c r="H15" i="8"/>
  <c r="I15" i="8" s="1"/>
  <c r="G15" i="8"/>
  <c r="F15" i="8"/>
  <c r="E15" i="8"/>
  <c r="D15" i="8"/>
  <c r="C15" i="8"/>
  <c r="I14" i="8"/>
  <c r="I13" i="8"/>
  <c r="I12" i="8"/>
  <c r="I11" i="8"/>
  <c r="I10" i="8"/>
  <c r="I9" i="8"/>
  <c r="I8" i="8"/>
  <c r="I7" i="8"/>
  <c r="I6" i="8"/>
  <c r="I5" i="8"/>
  <c r="G17" i="7" l="1"/>
  <c r="F17" i="7"/>
  <c r="E17" i="7"/>
  <c r="D17" i="7"/>
  <c r="C17" i="7"/>
  <c r="B17" i="7"/>
  <c r="H15" i="7"/>
  <c r="I15" i="7" s="1"/>
  <c r="G15" i="7"/>
  <c r="F15" i="7"/>
  <c r="E15" i="7"/>
  <c r="D15" i="7"/>
  <c r="C15" i="7"/>
  <c r="B15" i="7"/>
  <c r="I14" i="7"/>
  <c r="I13" i="7"/>
  <c r="I12" i="7"/>
  <c r="I11" i="7"/>
  <c r="I10" i="7"/>
  <c r="I9" i="7"/>
  <c r="I8" i="7"/>
  <c r="I7" i="7"/>
  <c r="I6" i="7"/>
  <c r="I5" i="7"/>
  <c r="G17" i="5" l="1"/>
  <c r="F17" i="5"/>
  <c r="E17" i="5"/>
  <c r="D17" i="5"/>
  <c r="C17" i="5"/>
  <c r="H15" i="5"/>
  <c r="I15" i="5" s="1"/>
  <c r="G15" i="5"/>
  <c r="F15" i="5"/>
  <c r="E15" i="5"/>
  <c r="D15" i="5"/>
  <c r="C15" i="5"/>
  <c r="I14" i="5"/>
  <c r="I13" i="5"/>
  <c r="I12" i="5"/>
  <c r="I11" i="5"/>
  <c r="I10" i="5"/>
  <c r="I9" i="5"/>
  <c r="I8" i="5"/>
  <c r="I7" i="5"/>
  <c r="I6" i="5"/>
  <c r="I5" i="5"/>
  <c r="G17" i="3" l="1"/>
  <c r="F17" i="3"/>
  <c r="E17" i="3"/>
  <c r="D17" i="3"/>
  <c r="C17" i="3"/>
  <c r="B17" i="3"/>
  <c r="I15" i="3"/>
  <c r="H15" i="3"/>
  <c r="G15" i="3"/>
  <c r="F15" i="3"/>
  <c r="E15" i="3"/>
  <c r="D15" i="3"/>
  <c r="C15" i="3"/>
  <c r="B15" i="3"/>
  <c r="I14" i="3"/>
  <c r="I13" i="3"/>
  <c r="I12" i="3"/>
  <c r="I11" i="3"/>
  <c r="I10" i="3"/>
  <c r="I9" i="3"/>
  <c r="I8" i="3"/>
  <c r="I7" i="3"/>
  <c r="I6" i="3"/>
  <c r="I5" i="3"/>
  <c r="G15" i="2" l="1"/>
  <c r="G17" i="2" l="1"/>
  <c r="F17" i="2"/>
  <c r="E17" i="2"/>
  <c r="D17" i="2"/>
  <c r="C17" i="2"/>
  <c r="B17" i="2"/>
  <c r="H15" i="2"/>
  <c r="I15" i="2" s="1"/>
  <c r="F15" i="2"/>
  <c r="E15" i="2"/>
  <c r="D15" i="2"/>
  <c r="C15" i="2"/>
  <c r="B15" i="2"/>
  <c r="I14" i="2"/>
  <c r="I13" i="2"/>
  <c r="I12" i="2"/>
  <c r="I11" i="2"/>
  <c r="I10" i="2"/>
  <c r="I9" i="2"/>
  <c r="I8" i="2"/>
  <c r="I7" i="2"/>
  <c r="I6" i="2"/>
  <c r="I5" i="2"/>
  <c r="C15" i="1" l="1"/>
  <c r="B15" i="1"/>
  <c r="I5" i="1" l="1"/>
  <c r="I6" i="1"/>
  <c r="I7" i="1"/>
  <c r="I8" i="1"/>
  <c r="I9" i="1"/>
  <c r="I10" i="1"/>
  <c r="I11" i="1"/>
  <c r="I12" i="1"/>
  <c r="I13" i="1"/>
  <c r="I14" i="1"/>
  <c r="D15" i="1"/>
  <c r="E15" i="1"/>
  <c r="F15" i="1"/>
  <c r="G15" i="1"/>
  <c r="H15" i="1"/>
  <c r="I15" i="1" s="1"/>
  <c r="B17" i="1"/>
  <c r="C17" i="1"/>
  <c r="D17" i="1"/>
  <c r="E17" i="1"/>
  <c r="F17" i="1"/>
  <c r="G17" i="1"/>
  <c r="B17" i="5"/>
  <c r="B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7A5065E5-9770-4DF3-918B-F2FBE0C0370D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23DE7955-C776-457D-9D90-388EB844B992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FACEDA1F-BE61-4747-B2A7-C915B4EED59D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30D76E02-34EA-4C5C-AB5E-281CAAA54396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E71D0E47-2B9F-4AE1-8823-7AE2AED348B1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88DC250B-B081-42E4-8DB8-99608B123511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1CB9CD4F-999D-476B-9719-813A2A75A5EB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98C0FC11-1D53-4138-AFD8-69F8941C46A8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CACF32A0-1E74-4B85-9DD2-FD0BF8064FAA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C692EDDC-1898-4FCE-B683-A6BE5C059517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92C0FA62-3FDD-4502-BEA1-A6D192C85E4F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29F68410-ECF6-4FC1-9C92-C42C0FADBB7F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sharedStrings.xml><?xml version="1.0" encoding="utf-8"?>
<sst xmlns="http://schemas.openxmlformats.org/spreadsheetml/2006/main" count="339" uniqueCount="34">
  <si>
    <t>ケ国</t>
    <rPh sb="1" eb="2">
      <t>クニ</t>
    </rPh>
    <phoneticPr fontId="2"/>
  </si>
  <si>
    <t>※国籍・地域の分類は、法務省の在留外国人統計の分類に基づく。</t>
    <phoneticPr fontId="2"/>
  </si>
  <si>
    <t>地区別割合</t>
    <rPh sb="0" eb="2">
      <t>チク</t>
    </rPh>
    <rPh sb="2" eb="3">
      <t>ベツ</t>
    </rPh>
    <rPh sb="3" eb="5">
      <t>ワリアイ</t>
    </rPh>
    <phoneticPr fontId="2"/>
  </si>
  <si>
    <t>計</t>
    <rPh sb="0" eb="1">
      <t>ケイ</t>
    </rPh>
    <phoneticPr fontId="2"/>
  </si>
  <si>
    <t>その他</t>
    <rPh sb="2" eb="3">
      <t>ホカ</t>
    </rPh>
    <phoneticPr fontId="2"/>
  </si>
  <si>
    <t>米国</t>
  </si>
  <si>
    <t>タイ</t>
  </si>
  <si>
    <t>インドネシア</t>
  </si>
  <si>
    <t>スリランカ</t>
  </si>
  <si>
    <t>ブラジル</t>
  </si>
  <si>
    <t>フィリピン</t>
  </si>
  <si>
    <t>インド</t>
  </si>
  <si>
    <t>韓国</t>
  </si>
  <si>
    <t>ベトナム</t>
  </si>
  <si>
    <t>中国</t>
  </si>
  <si>
    <t>茎崎</t>
    <rPh sb="0" eb="2">
      <t>クキザキ</t>
    </rPh>
    <phoneticPr fontId="2"/>
  </si>
  <si>
    <t>筑波</t>
    <rPh sb="0" eb="2">
      <t>ツクバ</t>
    </rPh>
    <phoneticPr fontId="2"/>
  </si>
  <si>
    <t>豊里</t>
    <rPh sb="0" eb="2">
      <t>トヨサト</t>
    </rPh>
    <phoneticPr fontId="2"/>
  </si>
  <si>
    <t>大穂</t>
    <rPh sb="0" eb="2">
      <t>オオホ</t>
    </rPh>
    <phoneticPr fontId="2"/>
  </si>
  <si>
    <t>桜</t>
    <rPh sb="0" eb="1">
      <t>サクラ</t>
    </rPh>
    <phoneticPr fontId="2"/>
  </si>
  <si>
    <t>谷田部</t>
    <rPh sb="0" eb="3">
      <t>ヤタベ</t>
    </rPh>
    <phoneticPr fontId="2"/>
  </si>
  <si>
    <t>国籍別
割合</t>
    <rPh sb="0" eb="2">
      <t>コクセキ</t>
    </rPh>
    <rPh sb="2" eb="3">
      <t>ベツ</t>
    </rPh>
    <rPh sb="4" eb="6">
      <t>ワリアイ</t>
    </rPh>
    <phoneticPr fontId="2"/>
  </si>
  <si>
    <t>地区（旧町村）別内訳</t>
    <rPh sb="0" eb="2">
      <t>チク</t>
    </rPh>
    <rPh sb="3" eb="4">
      <t>キュウ</t>
    </rPh>
    <rPh sb="4" eb="6">
      <t>チョウソン</t>
    </rPh>
    <rPh sb="7" eb="8">
      <t>ベツ</t>
    </rPh>
    <rPh sb="8" eb="10">
      <t>ウチワケ</t>
    </rPh>
    <phoneticPr fontId="2"/>
  </si>
  <si>
    <t>国籍・地域</t>
    <rPh sb="0" eb="2">
      <t>コクセキ</t>
    </rPh>
    <rPh sb="3" eb="5">
      <t>チイキ</t>
    </rPh>
    <phoneticPr fontId="2"/>
  </si>
  <si>
    <t>現在</t>
    <rPh sb="0" eb="2">
      <t>ゲンザイ</t>
    </rPh>
    <phoneticPr fontId="2"/>
  </si>
  <si>
    <t>つくば市</t>
    <rPh sb="0" eb="4">
      <t>イ</t>
    </rPh>
    <phoneticPr fontId="2"/>
  </si>
  <si>
    <r>
      <t>外国人住民数（概要）</t>
    </r>
    <r>
      <rPr>
        <b/>
        <sz val="14"/>
        <rFont val="ＭＳ Ｐゴシック"/>
        <family val="3"/>
        <charset val="128"/>
      </rPr>
      <t>-上位10ヶ国－</t>
    </r>
    <rPh sb="0" eb="2">
      <t>ガイコク</t>
    </rPh>
    <rPh sb="2" eb="3">
      <t>ジン</t>
    </rPh>
    <rPh sb="3" eb="5">
      <t>ジュウミン</t>
    </rPh>
    <rPh sb="5" eb="6">
      <t>スウ</t>
    </rPh>
    <rPh sb="7" eb="9">
      <t>ガイヨウ</t>
    </rPh>
    <rPh sb="11" eb="13">
      <t>ジョウイ</t>
    </rPh>
    <rPh sb="16" eb="17">
      <t>コク</t>
    </rPh>
    <phoneticPr fontId="2"/>
  </si>
  <si>
    <t>米国</t>
    <phoneticPr fontId="2"/>
  </si>
  <si>
    <t>タイ</t>
    <phoneticPr fontId="2"/>
  </si>
  <si>
    <t>台湾</t>
    <rPh sb="0" eb="2">
      <t>タイワン</t>
    </rPh>
    <phoneticPr fontId="2"/>
  </si>
  <si>
    <t>米国</t>
    <rPh sb="0" eb="2">
      <t>ベイコク</t>
    </rPh>
    <phoneticPr fontId="2"/>
  </si>
  <si>
    <t>台湾</t>
  </si>
  <si>
    <t xml:space="preserve">          </t>
  </si>
  <si>
    <t>インドネシア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</si>
</sst>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$-F800]dddd\,\ mmmm\ dd\,\ yyyy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38" fontId="8" fillId="0" borderId="1" xfId="1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0" xfId="0" applyBorder="1"/>
    <xf numFmtId="176" fontId="6" fillId="0" borderId="11" xfId="0" applyNumberFormat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77" fontId="5" fillId="0" borderId="8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32CCD-569C-4F98-B98B-C232301327EB}">
  <dimension ref="A1:K18"/>
  <sheetViews>
    <sheetView showGridLines="0" tabSelected="1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44986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14">
        <v>1233</v>
      </c>
      <c r="C5" s="14">
        <v>1990</v>
      </c>
      <c r="D5" s="14">
        <v>104</v>
      </c>
      <c r="E5" s="14">
        <v>51</v>
      </c>
      <c r="F5" s="14">
        <v>39</v>
      </c>
      <c r="G5" s="14">
        <v>77</v>
      </c>
      <c r="H5" s="25">
        <v>3494</v>
      </c>
      <c r="I5" s="24">
        <f t="shared" ref="I5:I15" si="0">IF(H5&gt;0,H5/$H$16,"")</f>
        <v>0.28971807628524049</v>
      </c>
      <c r="K5" s="16"/>
    </row>
    <row r="6" spans="1:11" ht="30" customHeight="1" x14ac:dyDescent="0.15">
      <c r="A6" s="20" t="s">
        <v>13</v>
      </c>
      <c r="B6" s="14">
        <v>906</v>
      </c>
      <c r="C6" s="14">
        <v>269</v>
      </c>
      <c r="D6" s="14">
        <v>160</v>
      </c>
      <c r="E6" s="14">
        <v>149</v>
      </c>
      <c r="F6" s="14">
        <v>45</v>
      </c>
      <c r="G6" s="14">
        <v>54</v>
      </c>
      <c r="H6" s="18">
        <v>1583</v>
      </c>
      <c r="I6" s="17">
        <f t="shared" si="0"/>
        <v>0.1312603648424544</v>
      </c>
      <c r="K6" s="16"/>
    </row>
    <row r="7" spans="1:11" ht="30" customHeight="1" x14ac:dyDescent="0.15">
      <c r="A7" s="20" t="s">
        <v>12</v>
      </c>
      <c r="B7" s="14">
        <v>447</v>
      </c>
      <c r="C7" s="14">
        <v>338</v>
      </c>
      <c r="D7" s="14">
        <v>31</v>
      </c>
      <c r="E7" s="14">
        <v>20</v>
      </c>
      <c r="F7" s="14">
        <v>5</v>
      </c>
      <c r="G7" s="14">
        <v>27</v>
      </c>
      <c r="H7" s="22">
        <v>868</v>
      </c>
      <c r="I7" s="17">
        <f t="shared" si="0"/>
        <v>7.1973466003316749E-2</v>
      </c>
      <c r="K7" s="16"/>
    </row>
    <row r="8" spans="1:11" ht="30" customHeight="1" x14ac:dyDescent="0.15">
      <c r="A8" s="20" t="s">
        <v>11</v>
      </c>
      <c r="B8" s="14">
        <v>438</v>
      </c>
      <c r="C8" s="14">
        <v>268</v>
      </c>
      <c r="D8" s="14">
        <v>17</v>
      </c>
      <c r="E8" s="14">
        <v>16</v>
      </c>
      <c r="F8" s="14">
        <v>15</v>
      </c>
      <c r="G8" s="14" t="s">
        <v>32</v>
      </c>
      <c r="H8" s="23">
        <v>754</v>
      </c>
      <c r="I8" s="17">
        <f t="shared" si="0"/>
        <v>6.2520729684908793E-2</v>
      </c>
      <c r="K8" s="16"/>
    </row>
    <row r="9" spans="1:11" ht="30" customHeight="1" x14ac:dyDescent="0.15">
      <c r="A9" s="20" t="s">
        <v>10</v>
      </c>
      <c r="B9" s="14">
        <v>249</v>
      </c>
      <c r="C9" s="14">
        <v>119</v>
      </c>
      <c r="D9" s="14">
        <v>16</v>
      </c>
      <c r="E9" s="14">
        <v>36</v>
      </c>
      <c r="F9" s="14">
        <v>14</v>
      </c>
      <c r="G9" s="14">
        <v>58</v>
      </c>
      <c r="H9" s="23">
        <v>492</v>
      </c>
      <c r="I9" s="17">
        <f t="shared" si="0"/>
        <v>4.0796019900497513E-2</v>
      </c>
      <c r="K9" s="16"/>
    </row>
    <row r="10" spans="1:11" ht="30" customHeight="1" x14ac:dyDescent="0.15">
      <c r="A10" s="20" t="s">
        <v>9</v>
      </c>
      <c r="B10" s="14">
        <v>275</v>
      </c>
      <c r="C10" s="14">
        <v>60</v>
      </c>
      <c r="D10" s="14">
        <v>15</v>
      </c>
      <c r="E10" s="14">
        <v>10</v>
      </c>
      <c r="F10" s="14">
        <v>9</v>
      </c>
      <c r="G10" s="14">
        <v>50</v>
      </c>
      <c r="H10" s="18">
        <v>419</v>
      </c>
      <c r="I10" s="17">
        <f t="shared" si="0"/>
        <v>3.474295190713101E-2</v>
      </c>
      <c r="K10" s="16"/>
    </row>
    <row r="11" spans="1:11" ht="30" customHeight="1" x14ac:dyDescent="0.15">
      <c r="A11" s="20" t="s">
        <v>8</v>
      </c>
      <c r="B11" s="14">
        <v>185</v>
      </c>
      <c r="C11" s="14">
        <v>98</v>
      </c>
      <c r="D11" s="14">
        <v>36</v>
      </c>
      <c r="E11" s="14">
        <v>47</v>
      </c>
      <c r="F11" s="14">
        <v>9</v>
      </c>
      <c r="G11" s="14">
        <v>24</v>
      </c>
      <c r="H11" s="22">
        <v>399</v>
      </c>
      <c r="I11" s="17">
        <f t="shared" si="0"/>
        <v>3.308457711442786E-2</v>
      </c>
      <c r="K11" s="16"/>
    </row>
    <row r="12" spans="1:11" ht="30" customHeight="1" x14ac:dyDescent="0.15">
      <c r="A12" s="20" t="s">
        <v>33</v>
      </c>
      <c r="B12" s="14">
        <v>125</v>
      </c>
      <c r="C12" s="14">
        <v>154</v>
      </c>
      <c r="D12" s="14">
        <v>29</v>
      </c>
      <c r="E12" s="14">
        <v>34</v>
      </c>
      <c r="F12" s="14">
        <v>22</v>
      </c>
      <c r="G12" s="14">
        <v>31</v>
      </c>
      <c r="H12" s="18">
        <v>395</v>
      </c>
      <c r="I12" s="17">
        <f t="shared" si="0"/>
        <v>3.2752902155887227E-2</v>
      </c>
      <c r="J12" s="21"/>
      <c r="K12" s="16"/>
    </row>
    <row r="13" spans="1:11" ht="30" customHeight="1" x14ac:dyDescent="0.15">
      <c r="A13" s="20" t="s">
        <v>31</v>
      </c>
      <c r="B13" s="14">
        <v>162</v>
      </c>
      <c r="C13" s="14">
        <v>98</v>
      </c>
      <c r="D13" s="14">
        <v>17</v>
      </c>
      <c r="E13" s="14">
        <v>2</v>
      </c>
      <c r="F13" s="14">
        <v>4</v>
      </c>
      <c r="G13" s="14">
        <v>10</v>
      </c>
      <c r="H13" s="18">
        <v>293</v>
      </c>
      <c r="I13" s="17">
        <f t="shared" si="0"/>
        <v>2.4295190713101159E-2</v>
      </c>
      <c r="K13" s="16"/>
    </row>
    <row r="14" spans="1:11" ht="30" customHeight="1" x14ac:dyDescent="0.15">
      <c r="A14" s="20" t="s">
        <v>6</v>
      </c>
      <c r="B14" s="14">
        <v>107</v>
      </c>
      <c r="C14" s="14">
        <v>64</v>
      </c>
      <c r="D14" s="14">
        <v>26</v>
      </c>
      <c r="E14" s="14">
        <v>16</v>
      </c>
      <c r="F14" s="14">
        <v>19</v>
      </c>
      <c r="G14" s="14">
        <v>32</v>
      </c>
      <c r="H14" s="18">
        <v>264</v>
      </c>
      <c r="I14" s="17">
        <f t="shared" si="0"/>
        <v>2.1890547263681594E-2</v>
      </c>
      <c r="K14" s="16"/>
    </row>
    <row r="15" spans="1:11" ht="30" customHeight="1" x14ac:dyDescent="0.15">
      <c r="A15" s="15" t="s">
        <v>4</v>
      </c>
      <c r="B15" s="14">
        <f>B16-SUM(B5:B14)</f>
        <v>1410</v>
      </c>
      <c r="C15" s="14">
        <f t="shared" ref="C15:H15" si="1">C16-SUM(C5:C14)</f>
        <v>1201</v>
      </c>
      <c r="D15" s="14">
        <f t="shared" si="1"/>
        <v>218</v>
      </c>
      <c r="E15" s="14">
        <f t="shared" si="1"/>
        <v>75</v>
      </c>
      <c r="F15" s="14">
        <f t="shared" si="1"/>
        <v>99</v>
      </c>
      <c r="G15" s="14">
        <f>G16-SUM(G5:G14)</f>
        <v>96</v>
      </c>
      <c r="H15" s="14">
        <v>261</v>
      </c>
      <c r="I15" s="13">
        <f t="shared" si="0"/>
        <v>2.1641791044776121E-2</v>
      </c>
      <c r="K15" s="3"/>
    </row>
    <row r="16" spans="1:11" ht="30" customHeight="1" x14ac:dyDescent="0.15">
      <c r="A16" s="9" t="s">
        <v>3</v>
      </c>
      <c r="B16" s="14">
        <v>5537</v>
      </c>
      <c r="C16" s="14">
        <v>4659</v>
      </c>
      <c r="D16" s="14">
        <v>669</v>
      </c>
      <c r="E16" s="14">
        <v>456</v>
      </c>
      <c r="F16" s="14">
        <v>280</v>
      </c>
      <c r="G16" s="14">
        <v>459</v>
      </c>
      <c r="H16" s="10">
        <v>12060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0.45912106135986736</v>
      </c>
      <c r="C17" s="8">
        <f t="shared" ref="C17:G17" si="2">IF(C16&gt;0,C16/$H$16,"")</f>
        <v>0.38631840796019901</v>
      </c>
      <c r="D17" s="8">
        <f t="shared" si="2"/>
        <v>5.5472636815920399E-2</v>
      </c>
      <c r="E17" s="8">
        <f t="shared" si="2"/>
        <v>3.7810945273631838E-2</v>
      </c>
      <c r="F17" s="8">
        <f t="shared" si="2"/>
        <v>2.3217247097844111E-2</v>
      </c>
      <c r="G17" s="7">
        <f t="shared" si="2"/>
        <v>3.8059701492537311E-2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144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E3778-0157-4AA1-8702-44CF81767462}">
  <dimension ref="A1:K18"/>
  <sheetViews>
    <sheetView showGridLines="0" view="pageBreakPreview" zoomScale="85" zoomScaleNormal="100" zoomScaleSheetLayoutView="85" workbookViewId="0">
      <pane xSplit="1" ySplit="4" topLeftCell="B12" activePane="bottomRight" state="frozen"/>
      <selection activeCell="L17" sqref="L17"/>
      <selection pane="topRight" activeCell="L17" sqref="L17"/>
      <selection pane="bottomLeft" activeCell="L17" sqref="L17"/>
      <selection pane="bottomRight" activeCell="H20" sqref="H20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44713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1120</v>
      </c>
      <c r="C5" s="27">
        <v>1695</v>
      </c>
      <c r="D5" s="27">
        <v>92</v>
      </c>
      <c r="E5" s="27">
        <v>49</v>
      </c>
      <c r="F5" s="27">
        <v>33</v>
      </c>
      <c r="G5" s="26">
        <v>79</v>
      </c>
      <c r="H5" s="25">
        <v>3068</v>
      </c>
      <c r="I5" s="24">
        <f t="shared" ref="I5:I15" si="0">IF(H5&gt;0,H5/$H$16,"")</f>
        <v>0.28193346811247932</v>
      </c>
      <c r="K5" s="16"/>
    </row>
    <row r="6" spans="1:11" ht="30" customHeight="1" x14ac:dyDescent="0.15">
      <c r="A6" s="20" t="s">
        <v>13</v>
      </c>
      <c r="B6" s="19">
        <v>754</v>
      </c>
      <c r="C6" s="18">
        <v>276</v>
      </c>
      <c r="D6" s="18">
        <v>175</v>
      </c>
      <c r="E6" s="18">
        <v>109</v>
      </c>
      <c r="F6" s="18">
        <v>46</v>
      </c>
      <c r="G6" s="19">
        <v>54</v>
      </c>
      <c r="H6" s="18">
        <v>1414</v>
      </c>
      <c r="I6" s="17">
        <f t="shared" si="0"/>
        <v>0.12993934938430435</v>
      </c>
      <c r="K6" s="16"/>
    </row>
    <row r="7" spans="1:11" ht="30" customHeight="1" x14ac:dyDescent="0.15">
      <c r="A7" s="20" t="s">
        <v>12</v>
      </c>
      <c r="B7" s="19">
        <v>445</v>
      </c>
      <c r="C7" s="18">
        <v>342</v>
      </c>
      <c r="D7" s="18">
        <v>31</v>
      </c>
      <c r="E7" s="18">
        <v>21</v>
      </c>
      <c r="F7" s="18">
        <v>5</v>
      </c>
      <c r="G7" s="19">
        <v>29</v>
      </c>
      <c r="H7" s="22">
        <v>873</v>
      </c>
      <c r="I7" s="17">
        <f t="shared" si="0"/>
        <v>8.0224223488329346E-2</v>
      </c>
      <c r="K7" s="16"/>
    </row>
    <row r="8" spans="1:11" ht="30" customHeight="1" x14ac:dyDescent="0.15">
      <c r="A8" s="20" t="s">
        <v>11</v>
      </c>
      <c r="B8" s="19">
        <v>377</v>
      </c>
      <c r="C8" s="18">
        <v>208</v>
      </c>
      <c r="D8" s="18">
        <v>14</v>
      </c>
      <c r="E8" s="18">
        <v>15</v>
      </c>
      <c r="F8" s="18">
        <v>14</v>
      </c>
      <c r="G8" s="19">
        <v>3</v>
      </c>
      <c r="H8" s="23">
        <v>631</v>
      </c>
      <c r="I8" s="17">
        <f t="shared" si="0"/>
        <v>5.7985664399926487E-2</v>
      </c>
      <c r="K8" s="16"/>
    </row>
    <row r="9" spans="1:11" ht="30" customHeight="1" x14ac:dyDescent="0.15">
      <c r="A9" s="20" t="s">
        <v>10</v>
      </c>
      <c r="B9" s="19">
        <v>230</v>
      </c>
      <c r="C9" s="18">
        <v>115</v>
      </c>
      <c r="D9" s="18">
        <v>17</v>
      </c>
      <c r="E9" s="18">
        <v>33</v>
      </c>
      <c r="F9" s="18">
        <v>13</v>
      </c>
      <c r="G9" s="19">
        <v>70</v>
      </c>
      <c r="H9" s="23">
        <v>478</v>
      </c>
      <c r="I9" s="17">
        <f t="shared" si="0"/>
        <v>4.392574894320897E-2</v>
      </c>
      <c r="K9" s="16"/>
    </row>
    <row r="10" spans="1:11" ht="30" customHeight="1" x14ac:dyDescent="0.15">
      <c r="A10" s="20" t="s">
        <v>9</v>
      </c>
      <c r="B10" s="19">
        <v>269</v>
      </c>
      <c r="C10" s="18">
        <v>46</v>
      </c>
      <c r="D10" s="18">
        <v>10</v>
      </c>
      <c r="E10" s="18">
        <v>10</v>
      </c>
      <c r="F10" s="18">
        <v>11</v>
      </c>
      <c r="G10" s="19">
        <v>57</v>
      </c>
      <c r="H10" s="18">
        <v>403</v>
      </c>
      <c r="I10" s="17">
        <f t="shared" si="0"/>
        <v>3.7033633523249405E-2</v>
      </c>
      <c r="K10" s="16"/>
    </row>
    <row r="11" spans="1:11" ht="30" customHeight="1" x14ac:dyDescent="0.15">
      <c r="A11" s="20" t="s">
        <v>8</v>
      </c>
      <c r="B11" s="19">
        <v>159</v>
      </c>
      <c r="C11" s="18">
        <v>90</v>
      </c>
      <c r="D11" s="18">
        <v>37</v>
      </c>
      <c r="E11" s="18">
        <v>38</v>
      </c>
      <c r="F11" s="18">
        <v>7</v>
      </c>
      <c r="G11" s="19">
        <v>17</v>
      </c>
      <c r="H11" s="22">
        <v>348</v>
      </c>
      <c r="I11" s="17">
        <f t="shared" si="0"/>
        <v>3.1979415548612389E-2</v>
      </c>
      <c r="K11" s="16"/>
    </row>
    <row r="12" spans="1:11" ht="30" customHeight="1" x14ac:dyDescent="0.15">
      <c r="A12" s="20" t="s">
        <v>7</v>
      </c>
      <c r="B12" s="19">
        <v>89</v>
      </c>
      <c r="C12" s="18">
        <v>138</v>
      </c>
      <c r="D12" s="18">
        <v>20</v>
      </c>
      <c r="E12" s="18">
        <v>25</v>
      </c>
      <c r="F12" s="18">
        <v>15</v>
      </c>
      <c r="G12" s="19">
        <v>21</v>
      </c>
      <c r="H12" s="18">
        <v>308</v>
      </c>
      <c r="I12" s="17">
        <f t="shared" si="0"/>
        <v>2.8303620657967286E-2</v>
      </c>
      <c r="J12" s="21"/>
      <c r="K12" s="16"/>
    </row>
    <row r="13" spans="1:11" ht="30" customHeight="1" x14ac:dyDescent="0.15">
      <c r="A13" s="20" t="s">
        <v>27</v>
      </c>
      <c r="B13" s="19">
        <v>125</v>
      </c>
      <c r="C13" s="18">
        <v>99</v>
      </c>
      <c r="D13" s="18">
        <v>13</v>
      </c>
      <c r="E13" s="18">
        <v>8</v>
      </c>
      <c r="F13" s="18">
        <v>6</v>
      </c>
      <c r="G13" s="19">
        <v>4</v>
      </c>
      <c r="H13" s="18">
        <v>255</v>
      </c>
      <c r="I13" s="17">
        <f t="shared" si="0"/>
        <v>2.3433192427862525E-2</v>
      </c>
      <c r="K13" s="16"/>
    </row>
    <row r="14" spans="1:11" ht="30" customHeight="1" x14ac:dyDescent="0.15">
      <c r="A14" s="20" t="s">
        <v>28</v>
      </c>
      <c r="B14" s="19">
        <v>97</v>
      </c>
      <c r="C14" s="18">
        <v>63</v>
      </c>
      <c r="D14" s="18">
        <v>28</v>
      </c>
      <c r="E14" s="18">
        <v>16</v>
      </c>
      <c r="F14" s="18">
        <v>18</v>
      </c>
      <c r="G14" s="19">
        <v>30</v>
      </c>
      <c r="H14" s="18">
        <v>252</v>
      </c>
      <c r="I14" s="17">
        <f t="shared" si="0"/>
        <v>2.3157507811064144E-2</v>
      </c>
      <c r="K14" s="16"/>
    </row>
    <row r="15" spans="1:11" ht="30" customHeight="1" x14ac:dyDescent="0.15">
      <c r="A15" s="15" t="s">
        <v>4</v>
      </c>
      <c r="B15" s="14">
        <f t="shared" ref="B15:H15" si="1">B16-SUM(B5:B14)</f>
        <v>1316</v>
      </c>
      <c r="C15" s="14">
        <f t="shared" si="1"/>
        <v>1091</v>
      </c>
      <c r="D15" s="14">
        <f t="shared" si="1"/>
        <v>183</v>
      </c>
      <c r="E15" s="14">
        <f t="shared" si="1"/>
        <v>69</v>
      </c>
      <c r="F15" s="14">
        <f t="shared" si="1"/>
        <v>92</v>
      </c>
      <c r="G15" s="14">
        <f t="shared" si="1"/>
        <v>101</v>
      </c>
      <c r="H15" s="14">
        <f t="shared" si="1"/>
        <v>2852</v>
      </c>
      <c r="I15" s="13">
        <f t="shared" si="0"/>
        <v>0.26208417570299575</v>
      </c>
      <c r="K15" s="3"/>
    </row>
    <row r="16" spans="1:11" ht="30" customHeight="1" x14ac:dyDescent="0.15">
      <c r="A16" s="9" t="s">
        <v>3</v>
      </c>
      <c r="B16" s="10">
        <v>4981</v>
      </c>
      <c r="C16" s="12">
        <v>4163</v>
      </c>
      <c r="D16" s="12">
        <v>620</v>
      </c>
      <c r="E16" s="12">
        <v>393</v>
      </c>
      <c r="F16" s="12">
        <v>260</v>
      </c>
      <c r="G16" s="11">
        <v>465</v>
      </c>
      <c r="H16" s="10">
        <v>10882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0.45772835875758133</v>
      </c>
      <c r="C17" s="8">
        <f t="shared" si="2"/>
        <v>0.38255835324388898</v>
      </c>
      <c r="D17" s="8">
        <f t="shared" si="2"/>
        <v>5.6974820804999084E-2</v>
      </c>
      <c r="E17" s="8">
        <f t="shared" si="2"/>
        <v>3.6114684800588125E-2</v>
      </c>
      <c r="F17" s="8">
        <f t="shared" si="2"/>
        <v>2.3892666789193162E-2</v>
      </c>
      <c r="G17" s="7">
        <f t="shared" si="2"/>
        <v>4.2731115603749308E-2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144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4122-EFBD-45BA-AB22-EF4070294704}">
  <dimension ref="A1:K18"/>
  <sheetViews>
    <sheetView showGridLines="0" view="pageBreakPreview" zoomScale="85" zoomScaleNormal="100" zoomScaleSheetLayoutView="85" workbookViewId="0">
      <pane xSplit="1" ySplit="4" topLeftCell="B11" activePane="bottomRight" state="frozen"/>
      <selection activeCell="L17" sqref="L17"/>
      <selection pane="topRight" activeCell="L17" sqref="L17"/>
      <selection pane="bottomLeft" activeCell="L17" sqref="L17"/>
      <selection pane="bottomRight" activeCell="H19" sqref="H19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44682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1094</v>
      </c>
      <c r="C5" s="27">
        <v>1611</v>
      </c>
      <c r="D5" s="27">
        <v>85</v>
      </c>
      <c r="E5" s="27">
        <v>47</v>
      </c>
      <c r="F5" s="27">
        <v>29</v>
      </c>
      <c r="G5" s="26">
        <v>77</v>
      </c>
      <c r="H5" s="25">
        <v>2943</v>
      </c>
      <c r="I5" s="24">
        <f t="shared" ref="I5:I15" si="0">IF(H5&gt;0,H5/$H$16,"")</f>
        <v>0.28251895939329941</v>
      </c>
      <c r="K5" s="16"/>
    </row>
    <row r="6" spans="1:11" ht="30" customHeight="1" x14ac:dyDescent="0.15">
      <c r="A6" s="20" t="s">
        <v>13</v>
      </c>
      <c r="B6" s="19">
        <v>734</v>
      </c>
      <c r="C6" s="18">
        <v>261</v>
      </c>
      <c r="D6" s="18">
        <v>90</v>
      </c>
      <c r="E6" s="18">
        <v>114</v>
      </c>
      <c r="F6" s="18">
        <v>43</v>
      </c>
      <c r="G6" s="19">
        <v>48</v>
      </c>
      <c r="H6" s="18">
        <v>1290</v>
      </c>
      <c r="I6" s="17">
        <f t="shared" si="0"/>
        <v>0.1238360372468081</v>
      </c>
      <c r="K6" s="16"/>
    </row>
    <row r="7" spans="1:11" ht="30" customHeight="1" x14ac:dyDescent="0.15">
      <c r="A7" s="20" t="s">
        <v>12</v>
      </c>
      <c r="B7" s="19">
        <v>447</v>
      </c>
      <c r="C7" s="18">
        <v>336</v>
      </c>
      <c r="D7" s="18">
        <v>28</v>
      </c>
      <c r="E7" s="18">
        <v>22</v>
      </c>
      <c r="F7" s="18">
        <v>5</v>
      </c>
      <c r="G7" s="19">
        <v>30</v>
      </c>
      <c r="H7" s="22">
        <v>868</v>
      </c>
      <c r="I7" s="17">
        <f t="shared" si="0"/>
        <v>8.3325333589325146E-2</v>
      </c>
      <c r="K7" s="16"/>
    </row>
    <row r="8" spans="1:11" ht="30" customHeight="1" x14ac:dyDescent="0.15">
      <c r="A8" s="20" t="s">
        <v>11</v>
      </c>
      <c r="B8" s="19">
        <v>364</v>
      </c>
      <c r="C8" s="18">
        <v>199</v>
      </c>
      <c r="D8" s="18">
        <v>15</v>
      </c>
      <c r="E8" s="18">
        <v>11</v>
      </c>
      <c r="F8" s="18">
        <v>14</v>
      </c>
      <c r="G8" s="19">
        <v>3</v>
      </c>
      <c r="H8" s="23">
        <v>606</v>
      </c>
      <c r="I8" s="17">
        <f t="shared" si="0"/>
        <v>5.817413842757032E-2</v>
      </c>
      <c r="K8" s="16"/>
    </row>
    <row r="9" spans="1:11" ht="30" customHeight="1" x14ac:dyDescent="0.15">
      <c r="A9" s="20" t="s">
        <v>10</v>
      </c>
      <c r="B9" s="19">
        <v>223</v>
      </c>
      <c r="C9" s="18">
        <v>112</v>
      </c>
      <c r="D9" s="18">
        <v>15</v>
      </c>
      <c r="E9" s="18">
        <v>33</v>
      </c>
      <c r="F9" s="18">
        <v>13</v>
      </c>
      <c r="G9" s="19">
        <v>71</v>
      </c>
      <c r="H9" s="23">
        <v>467</v>
      </c>
      <c r="I9" s="17">
        <f t="shared" si="0"/>
        <v>4.4830565421906499E-2</v>
      </c>
      <c r="K9" s="16"/>
    </row>
    <row r="10" spans="1:11" ht="30" customHeight="1" x14ac:dyDescent="0.15">
      <c r="A10" s="20" t="s">
        <v>9</v>
      </c>
      <c r="B10" s="19">
        <v>265</v>
      </c>
      <c r="C10" s="18">
        <v>45</v>
      </c>
      <c r="D10" s="18">
        <v>11</v>
      </c>
      <c r="E10" s="18">
        <v>12</v>
      </c>
      <c r="F10" s="18">
        <v>11</v>
      </c>
      <c r="G10" s="19">
        <v>55</v>
      </c>
      <c r="H10" s="18">
        <v>399</v>
      </c>
      <c r="I10" s="17">
        <f t="shared" si="0"/>
        <v>3.8302774311222039E-2</v>
      </c>
      <c r="K10" s="16"/>
    </row>
    <row r="11" spans="1:11" ht="30" customHeight="1" x14ac:dyDescent="0.15">
      <c r="A11" s="20" t="s">
        <v>8</v>
      </c>
      <c r="B11" s="19">
        <v>154</v>
      </c>
      <c r="C11" s="18">
        <v>82</v>
      </c>
      <c r="D11" s="18">
        <v>35</v>
      </c>
      <c r="E11" s="18">
        <v>36</v>
      </c>
      <c r="F11" s="18">
        <v>7</v>
      </c>
      <c r="G11" s="19">
        <v>16</v>
      </c>
      <c r="H11" s="22">
        <v>330</v>
      </c>
      <c r="I11" s="17">
        <f t="shared" si="0"/>
        <v>3.1678986272439279E-2</v>
      </c>
      <c r="K11" s="16"/>
    </row>
    <row r="12" spans="1:11" ht="30" customHeight="1" x14ac:dyDescent="0.15">
      <c r="A12" s="20" t="s">
        <v>7</v>
      </c>
      <c r="B12" s="19">
        <v>93</v>
      </c>
      <c r="C12" s="18">
        <v>123</v>
      </c>
      <c r="D12" s="18">
        <v>36</v>
      </c>
      <c r="E12" s="18">
        <v>15</v>
      </c>
      <c r="F12" s="18">
        <v>14</v>
      </c>
      <c r="G12" s="19">
        <v>19</v>
      </c>
      <c r="H12" s="18">
        <v>300</v>
      </c>
      <c r="I12" s="17">
        <f t="shared" si="0"/>
        <v>2.8799078429490255E-2</v>
      </c>
      <c r="J12" s="21"/>
      <c r="K12" s="16"/>
    </row>
    <row r="13" spans="1:11" ht="30" customHeight="1" x14ac:dyDescent="0.15">
      <c r="A13" s="20" t="s">
        <v>27</v>
      </c>
      <c r="B13" s="19">
        <v>122</v>
      </c>
      <c r="C13" s="18">
        <v>91</v>
      </c>
      <c r="D13" s="18">
        <v>15</v>
      </c>
      <c r="E13" s="18">
        <v>9</v>
      </c>
      <c r="F13" s="18">
        <v>6</v>
      </c>
      <c r="G13" s="19">
        <v>4</v>
      </c>
      <c r="H13" s="18">
        <v>247</v>
      </c>
      <c r="I13" s="17">
        <f t="shared" si="0"/>
        <v>2.371124124028031E-2</v>
      </c>
      <c r="K13" s="16"/>
    </row>
    <row r="14" spans="1:11" ht="30" customHeight="1" x14ac:dyDescent="0.15">
      <c r="A14" s="20" t="s">
        <v>28</v>
      </c>
      <c r="B14" s="19">
        <v>94</v>
      </c>
      <c r="C14" s="18">
        <v>60</v>
      </c>
      <c r="D14" s="18">
        <v>28</v>
      </c>
      <c r="E14" s="18">
        <v>16</v>
      </c>
      <c r="F14" s="18">
        <v>18</v>
      </c>
      <c r="G14" s="19">
        <v>30</v>
      </c>
      <c r="H14" s="18">
        <v>246</v>
      </c>
      <c r="I14" s="17">
        <f t="shared" si="0"/>
        <v>2.361524431218201E-2</v>
      </c>
      <c r="K14" s="16"/>
    </row>
    <row r="15" spans="1:11" ht="30" customHeight="1" x14ac:dyDescent="0.15">
      <c r="A15" s="15" t="s">
        <v>4</v>
      </c>
      <c r="B15" s="14">
        <f t="shared" ref="B15:H15" si="1">B16-SUM(B5:B14)</f>
        <v>1284</v>
      </c>
      <c r="C15" s="14">
        <f t="shared" si="1"/>
        <v>1006</v>
      </c>
      <c r="D15" s="14">
        <f t="shared" si="1"/>
        <v>176</v>
      </c>
      <c r="E15" s="14">
        <f t="shared" si="1"/>
        <v>64</v>
      </c>
      <c r="F15" s="14">
        <f t="shared" si="1"/>
        <v>89</v>
      </c>
      <c r="G15" s="14">
        <f t="shared" si="1"/>
        <v>102</v>
      </c>
      <c r="H15" s="14">
        <f t="shared" si="1"/>
        <v>2721</v>
      </c>
      <c r="I15" s="13">
        <f t="shared" si="0"/>
        <v>0.26120764135547664</v>
      </c>
      <c r="K15" s="3"/>
    </row>
    <row r="16" spans="1:11" ht="30" customHeight="1" x14ac:dyDescent="0.15">
      <c r="A16" s="9" t="s">
        <v>3</v>
      </c>
      <c r="B16" s="10">
        <v>4874</v>
      </c>
      <c r="C16" s="12">
        <v>3926</v>
      </c>
      <c r="D16" s="12">
        <v>534</v>
      </c>
      <c r="E16" s="12">
        <v>379</v>
      </c>
      <c r="F16" s="12">
        <v>249</v>
      </c>
      <c r="G16" s="11">
        <v>455</v>
      </c>
      <c r="H16" s="10">
        <v>10417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0.46788902755111839</v>
      </c>
      <c r="C17" s="8">
        <f t="shared" si="2"/>
        <v>0.37688393971392914</v>
      </c>
      <c r="D17" s="8">
        <f t="shared" si="2"/>
        <v>5.1262359604492658E-2</v>
      </c>
      <c r="E17" s="8">
        <f t="shared" si="2"/>
        <v>3.6382835749256021E-2</v>
      </c>
      <c r="F17" s="8">
        <f t="shared" si="2"/>
        <v>2.3903235096476912E-2</v>
      </c>
      <c r="G17" s="7">
        <f t="shared" si="2"/>
        <v>4.3678602284726892E-2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136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E711-94CE-4A8F-B6B2-367D7CCA798B}">
  <dimension ref="A1:K18"/>
  <sheetViews>
    <sheetView showGridLines="0" view="pageBreakPreview" zoomScale="85" zoomScaleNormal="100" zoomScaleSheetLayoutView="85" workbookViewId="0">
      <pane xSplit="1" ySplit="4" topLeftCell="B11" activePane="bottomRight" state="frozen"/>
      <selection activeCell="L17" sqref="L17"/>
      <selection pane="topRight" activeCell="L17" sqref="L17"/>
      <selection pane="bottomLeft" activeCell="L17" sqref="L17"/>
      <selection pane="bottomRight" activeCell="B16" sqref="B16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44652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1090</v>
      </c>
      <c r="C5" s="27">
        <v>1539</v>
      </c>
      <c r="D5" s="27">
        <v>79</v>
      </c>
      <c r="E5" s="27">
        <v>43</v>
      </c>
      <c r="F5" s="27">
        <v>29</v>
      </c>
      <c r="G5" s="26">
        <v>75</v>
      </c>
      <c r="H5" s="25">
        <v>2855</v>
      </c>
      <c r="I5" s="24">
        <f t="shared" ref="I5:I15" si="0">IF(H5&gt;0,H5/$H$16,"")</f>
        <v>0.28687700964630225</v>
      </c>
      <c r="K5" s="16"/>
    </row>
    <row r="6" spans="1:11" ht="30" customHeight="1" x14ac:dyDescent="0.15">
      <c r="A6" s="20" t="s">
        <v>13</v>
      </c>
      <c r="B6" s="19">
        <v>718</v>
      </c>
      <c r="C6" s="18">
        <v>249</v>
      </c>
      <c r="D6" s="18">
        <v>78</v>
      </c>
      <c r="E6" s="18">
        <v>124</v>
      </c>
      <c r="F6" s="18">
        <v>42</v>
      </c>
      <c r="G6" s="19">
        <v>53</v>
      </c>
      <c r="H6" s="18">
        <v>1264</v>
      </c>
      <c r="I6" s="17">
        <f t="shared" si="0"/>
        <v>0.12700964630225081</v>
      </c>
      <c r="K6" s="16"/>
    </row>
    <row r="7" spans="1:11" ht="30" customHeight="1" x14ac:dyDescent="0.15">
      <c r="A7" s="20" t="s">
        <v>12</v>
      </c>
      <c r="B7" s="19">
        <v>438</v>
      </c>
      <c r="C7" s="18">
        <v>324</v>
      </c>
      <c r="D7" s="18">
        <v>29</v>
      </c>
      <c r="E7" s="18">
        <v>22</v>
      </c>
      <c r="F7" s="18">
        <v>6</v>
      </c>
      <c r="G7" s="19">
        <v>29</v>
      </c>
      <c r="H7" s="22">
        <v>848</v>
      </c>
      <c r="I7" s="17">
        <f t="shared" si="0"/>
        <v>8.5209003215434079E-2</v>
      </c>
      <c r="K7" s="16"/>
    </row>
    <row r="8" spans="1:11" ht="30" customHeight="1" x14ac:dyDescent="0.15">
      <c r="A8" s="20" t="s">
        <v>11</v>
      </c>
      <c r="B8" s="19">
        <v>327</v>
      </c>
      <c r="C8" s="18">
        <v>186</v>
      </c>
      <c r="D8" s="18">
        <v>12</v>
      </c>
      <c r="E8" s="18">
        <v>11</v>
      </c>
      <c r="F8" s="18">
        <v>14</v>
      </c>
      <c r="G8" s="19">
        <v>3</v>
      </c>
      <c r="H8" s="23">
        <v>553</v>
      </c>
      <c r="I8" s="17">
        <f t="shared" si="0"/>
        <v>5.5566720257234727E-2</v>
      </c>
      <c r="K8" s="16"/>
    </row>
    <row r="9" spans="1:11" ht="30" customHeight="1" x14ac:dyDescent="0.15">
      <c r="A9" s="20" t="s">
        <v>10</v>
      </c>
      <c r="B9" s="19">
        <v>217</v>
      </c>
      <c r="C9" s="18">
        <v>111</v>
      </c>
      <c r="D9" s="18">
        <v>15</v>
      </c>
      <c r="E9" s="18">
        <v>33</v>
      </c>
      <c r="F9" s="18">
        <v>14</v>
      </c>
      <c r="G9" s="19">
        <v>64</v>
      </c>
      <c r="H9" s="23">
        <v>454</v>
      </c>
      <c r="I9" s="17">
        <f t="shared" si="0"/>
        <v>4.561897106109325E-2</v>
      </c>
      <c r="K9" s="16"/>
    </row>
    <row r="10" spans="1:11" ht="30" customHeight="1" x14ac:dyDescent="0.15">
      <c r="A10" s="20" t="s">
        <v>9</v>
      </c>
      <c r="B10" s="19">
        <v>265</v>
      </c>
      <c r="C10" s="18">
        <v>43</v>
      </c>
      <c r="D10" s="18">
        <v>11</v>
      </c>
      <c r="E10" s="18">
        <v>13</v>
      </c>
      <c r="F10" s="18">
        <v>11</v>
      </c>
      <c r="G10" s="19">
        <v>55</v>
      </c>
      <c r="H10" s="18">
        <v>398</v>
      </c>
      <c r="I10" s="17">
        <f t="shared" si="0"/>
        <v>3.9991961414791E-2</v>
      </c>
      <c r="K10" s="16"/>
    </row>
    <row r="11" spans="1:11" ht="30" customHeight="1" x14ac:dyDescent="0.15">
      <c r="A11" s="20" t="s">
        <v>8</v>
      </c>
      <c r="B11" s="19">
        <v>143</v>
      </c>
      <c r="C11" s="18">
        <v>82</v>
      </c>
      <c r="D11" s="18">
        <v>35</v>
      </c>
      <c r="E11" s="18">
        <v>39</v>
      </c>
      <c r="F11" s="18">
        <v>6</v>
      </c>
      <c r="G11" s="19">
        <v>14</v>
      </c>
      <c r="H11" s="22">
        <v>319</v>
      </c>
      <c r="I11" s="17">
        <f t="shared" si="0"/>
        <v>3.205385852090032E-2</v>
      </c>
      <c r="K11" s="16"/>
    </row>
    <row r="12" spans="1:11" ht="30" customHeight="1" x14ac:dyDescent="0.15">
      <c r="A12" s="20" t="s">
        <v>7</v>
      </c>
      <c r="B12" s="19">
        <v>96</v>
      </c>
      <c r="C12" s="18">
        <v>110</v>
      </c>
      <c r="D12" s="18">
        <v>24</v>
      </c>
      <c r="E12" s="18">
        <v>19</v>
      </c>
      <c r="F12" s="18">
        <v>9</v>
      </c>
      <c r="G12" s="19">
        <v>19</v>
      </c>
      <c r="H12" s="18">
        <v>277</v>
      </c>
      <c r="I12" s="17">
        <f t="shared" si="0"/>
        <v>2.7833601286173633E-2</v>
      </c>
      <c r="J12" s="21"/>
      <c r="K12" s="16"/>
    </row>
    <row r="13" spans="1:11" ht="30" customHeight="1" x14ac:dyDescent="0.15">
      <c r="A13" s="20" t="s">
        <v>6</v>
      </c>
      <c r="B13" s="19">
        <v>90</v>
      </c>
      <c r="C13" s="18">
        <v>56</v>
      </c>
      <c r="D13" s="18">
        <v>28</v>
      </c>
      <c r="E13" s="18">
        <v>16</v>
      </c>
      <c r="F13" s="18">
        <v>18</v>
      </c>
      <c r="G13" s="19">
        <v>30</v>
      </c>
      <c r="H13" s="18">
        <v>238</v>
      </c>
      <c r="I13" s="17">
        <f t="shared" si="0"/>
        <v>2.3914790996784566E-2</v>
      </c>
      <c r="K13" s="16"/>
    </row>
    <row r="14" spans="1:11" ht="30" customHeight="1" x14ac:dyDescent="0.15">
      <c r="A14" s="20" t="s">
        <v>5</v>
      </c>
      <c r="B14" s="19">
        <v>112</v>
      </c>
      <c r="C14" s="18">
        <v>86</v>
      </c>
      <c r="D14" s="18">
        <v>13</v>
      </c>
      <c r="E14" s="18">
        <v>8</v>
      </c>
      <c r="F14" s="18">
        <v>6</v>
      </c>
      <c r="G14" s="19">
        <v>4</v>
      </c>
      <c r="H14" s="18">
        <v>229</v>
      </c>
      <c r="I14" s="17">
        <f t="shared" si="0"/>
        <v>2.3010450160771703E-2</v>
      </c>
      <c r="K14" s="16"/>
    </row>
    <row r="15" spans="1:11" ht="30" customHeight="1" x14ac:dyDescent="0.15">
      <c r="A15" s="15" t="s">
        <v>4</v>
      </c>
      <c r="B15" s="14">
        <f t="shared" ref="B15:H15" si="1">B16-SUM(B5:B14)</f>
        <v>1225</v>
      </c>
      <c r="C15" s="14">
        <f t="shared" si="1"/>
        <v>896</v>
      </c>
      <c r="D15" s="14">
        <f t="shared" si="1"/>
        <v>158</v>
      </c>
      <c r="E15" s="14">
        <f t="shared" si="1"/>
        <v>61</v>
      </c>
      <c r="F15" s="14">
        <f t="shared" si="1"/>
        <v>85</v>
      </c>
      <c r="G15" s="14">
        <f t="shared" si="1"/>
        <v>92</v>
      </c>
      <c r="H15" s="14">
        <f t="shared" si="1"/>
        <v>2517</v>
      </c>
      <c r="I15" s="13">
        <f t="shared" si="0"/>
        <v>0.25291398713826369</v>
      </c>
      <c r="K15" s="3"/>
    </row>
    <row r="16" spans="1:11" ht="30" customHeight="1" x14ac:dyDescent="0.15">
      <c r="A16" s="9" t="s">
        <v>3</v>
      </c>
      <c r="B16" s="10">
        <v>4721</v>
      </c>
      <c r="C16" s="12">
        <v>3682</v>
      </c>
      <c r="D16" s="12">
        <v>482</v>
      </c>
      <c r="E16" s="12">
        <v>389</v>
      </c>
      <c r="F16" s="12">
        <v>240</v>
      </c>
      <c r="G16" s="11">
        <v>438</v>
      </c>
      <c r="H16" s="10">
        <v>9952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0.47437700964630225</v>
      </c>
      <c r="C17" s="8">
        <f t="shared" si="2"/>
        <v>0.369975884244373</v>
      </c>
      <c r="D17" s="8">
        <f t="shared" si="2"/>
        <v>4.8432475884244375E-2</v>
      </c>
      <c r="E17" s="8">
        <f t="shared" si="2"/>
        <v>3.9087620578778133E-2</v>
      </c>
      <c r="F17" s="8">
        <f t="shared" si="2"/>
        <v>2.4115755627009645E-2</v>
      </c>
      <c r="G17" s="7">
        <f t="shared" si="2"/>
        <v>4.4011254019292602E-2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135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29A4C-3851-4751-BDC9-517E305ED3BC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H5" sqref="H5:H15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44958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14">
        <v>1218</v>
      </c>
      <c r="C5" s="14">
        <v>2015</v>
      </c>
      <c r="D5" s="14">
        <v>102</v>
      </c>
      <c r="E5" s="14">
        <v>52</v>
      </c>
      <c r="F5" s="14">
        <v>37</v>
      </c>
      <c r="G5" s="14">
        <v>78</v>
      </c>
      <c r="H5" s="25">
        <v>3498</v>
      </c>
      <c r="I5" s="24">
        <f t="shared" ref="I5:I15" si="0">IF(H5&gt;0,H5/$H$16,"")</f>
        <v>0.28804347826086957</v>
      </c>
      <c r="K5" s="16"/>
    </row>
    <row r="6" spans="1:11" ht="30" customHeight="1" x14ac:dyDescent="0.15">
      <c r="A6" s="20" t="s">
        <v>13</v>
      </c>
      <c r="B6" s="14">
        <v>917</v>
      </c>
      <c r="C6" s="14">
        <v>286</v>
      </c>
      <c r="D6" s="14">
        <v>114</v>
      </c>
      <c r="E6" s="14">
        <v>154</v>
      </c>
      <c r="F6" s="14">
        <v>42</v>
      </c>
      <c r="G6" s="14">
        <v>60</v>
      </c>
      <c r="H6" s="18">
        <v>1580</v>
      </c>
      <c r="I6" s="17">
        <f t="shared" si="0"/>
        <v>0.13010540184453229</v>
      </c>
      <c r="K6" s="16"/>
    </row>
    <row r="7" spans="1:11" ht="30" customHeight="1" x14ac:dyDescent="0.15">
      <c r="A7" s="20" t="s">
        <v>12</v>
      </c>
      <c r="B7" s="14">
        <v>446</v>
      </c>
      <c r="C7" s="14">
        <v>357</v>
      </c>
      <c r="D7" s="14">
        <v>34</v>
      </c>
      <c r="E7" s="14">
        <v>20</v>
      </c>
      <c r="F7" s="14">
        <v>5</v>
      </c>
      <c r="G7" s="14">
        <v>26</v>
      </c>
      <c r="H7" s="22">
        <v>885</v>
      </c>
      <c r="I7" s="17">
        <f t="shared" si="0"/>
        <v>7.2875494071146241E-2</v>
      </c>
      <c r="K7" s="16"/>
    </row>
    <row r="8" spans="1:11" ht="30" customHeight="1" x14ac:dyDescent="0.15">
      <c r="A8" s="20" t="s">
        <v>11</v>
      </c>
      <c r="B8" s="14">
        <v>434</v>
      </c>
      <c r="C8" s="14">
        <v>261</v>
      </c>
      <c r="D8" s="14">
        <v>15</v>
      </c>
      <c r="E8" s="14">
        <v>16</v>
      </c>
      <c r="F8" s="14">
        <v>15</v>
      </c>
      <c r="G8" s="14" t="s">
        <v>32</v>
      </c>
      <c r="H8" s="23">
        <v>739</v>
      </c>
      <c r="I8" s="17">
        <f t="shared" si="0"/>
        <v>6.0853096179183136E-2</v>
      </c>
      <c r="K8" s="16"/>
    </row>
    <row r="9" spans="1:11" ht="30" customHeight="1" x14ac:dyDescent="0.15">
      <c r="A9" s="20" t="s">
        <v>10</v>
      </c>
      <c r="B9" s="14">
        <v>249</v>
      </c>
      <c r="C9" s="14">
        <v>120</v>
      </c>
      <c r="D9" s="14">
        <v>16</v>
      </c>
      <c r="E9" s="14">
        <v>36</v>
      </c>
      <c r="F9" s="14">
        <v>14</v>
      </c>
      <c r="G9" s="14">
        <v>59</v>
      </c>
      <c r="H9" s="23">
        <v>498</v>
      </c>
      <c r="I9" s="17">
        <f t="shared" si="0"/>
        <v>4.100790513833992E-2</v>
      </c>
      <c r="K9" s="16"/>
    </row>
    <row r="10" spans="1:11" ht="30" customHeight="1" x14ac:dyDescent="0.15">
      <c r="A10" s="20" t="s">
        <v>9</v>
      </c>
      <c r="B10" s="14">
        <v>278</v>
      </c>
      <c r="C10" s="14">
        <v>62</v>
      </c>
      <c r="D10" s="14">
        <v>14</v>
      </c>
      <c r="E10" s="14">
        <v>10</v>
      </c>
      <c r="F10" s="14">
        <v>9</v>
      </c>
      <c r="G10" s="14">
        <v>51</v>
      </c>
      <c r="H10" s="18">
        <v>426</v>
      </c>
      <c r="I10" s="17">
        <f t="shared" si="0"/>
        <v>3.5079051383399208E-2</v>
      </c>
      <c r="K10" s="16"/>
    </row>
    <row r="11" spans="1:11" ht="30" customHeight="1" x14ac:dyDescent="0.15">
      <c r="A11" s="20" t="s">
        <v>8</v>
      </c>
      <c r="B11" s="14">
        <v>184</v>
      </c>
      <c r="C11" s="14">
        <v>101</v>
      </c>
      <c r="D11" s="14">
        <v>36</v>
      </c>
      <c r="E11" s="14">
        <v>49</v>
      </c>
      <c r="F11" s="14">
        <v>9</v>
      </c>
      <c r="G11" s="14">
        <v>22</v>
      </c>
      <c r="H11" s="22">
        <v>397</v>
      </c>
      <c r="I11" s="17">
        <f t="shared" si="0"/>
        <v>3.269104084321476E-2</v>
      </c>
      <c r="K11" s="16"/>
    </row>
    <row r="12" spans="1:11" ht="30" customHeight="1" x14ac:dyDescent="0.15">
      <c r="A12" s="20" t="s">
        <v>33</v>
      </c>
      <c r="B12" s="14">
        <v>124</v>
      </c>
      <c r="C12" s="14">
        <v>154</v>
      </c>
      <c r="D12" s="14">
        <v>32</v>
      </c>
      <c r="E12" s="14">
        <v>35</v>
      </c>
      <c r="F12" s="14">
        <v>25</v>
      </c>
      <c r="G12" s="14">
        <v>31</v>
      </c>
      <c r="H12" s="18">
        <v>388</v>
      </c>
      <c r="I12" s="17">
        <f t="shared" si="0"/>
        <v>3.1949934123847168E-2</v>
      </c>
      <c r="J12" s="21"/>
      <c r="K12" s="16"/>
    </row>
    <row r="13" spans="1:11" ht="30" customHeight="1" x14ac:dyDescent="0.15">
      <c r="A13" s="20" t="s">
        <v>31</v>
      </c>
      <c r="B13" s="14">
        <v>164</v>
      </c>
      <c r="C13" s="14">
        <v>113</v>
      </c>
      <c r="D13" s="14">
        <v>18</v>
      </c>
      <c r="E13" s="14">
        <v>2</v>
      </c>
      <c r="F13" s="14">
        <v>4</v>
      </c>
      <c r="G13" s="14">
        <v>10</v>
      </c>
      <c r="H13" s="18">
        <v>310</v>
      </c>
      <c r="I13" s="17">
        <f t="shared" si="0"/>
        <v>2.5527009222661396E-2</v>
      </c>
      <c r="K13" s="16"/>
    </row>
    <row r="14" spans="1:11" ht="30" customHeight="1" x14ac:dyDescent="0.15">
      <c r="A14" s="20" t="s">
        <v>6</v>
      </c>
      <c r="B14" s="14">
        <v>103</v>
      </c>
      <c r="C14" s="14">
        <v>71</v>
      </c>
      <c r="D14" s="14">
        <v>27</v>
      </c>
      <c r="E14" s="14">
        <v>16</v>
      </c>
      <c r="F14" s="14">
        <v>19</v>
      </c>
      <c r="G14" s="14">
        <v>32</v>
      </c>
      <c r="H14" s="18">
        <v>270</v>
      </c>
      <c r="I14" s="17">
        <f t="shared" si="0"/>
        <v>2.2233201581027668E-2</v>
      </c>
      <c r="K14" s="16"/>
    </row>
    <row r="15" spans="1:11" ht="30" customHeight="1" x14ac:dyDescent="0.15">
      <c r="A15" s="15" t="s">
        <v>4</v>
      </c>
      <c r="B15" s="14">
        <f>B16-SUM(B5:B14)</f>
        <v>1395</v>
      </c>
      <c r="C15" s="14">
        <f t="shared" ref="C15:H15" si="1">C16-SUM(C5:C14)</f>
        <v>1253</v>
      </c>
      <c r="D15" s="14">
        <f t="shared" si="1"/>
        <v>216</v>
      </c>
      <c r="E15" s="14">
        <f t="shared" si="1"/>
        <v>75</v>
      </c>
      <c r="F15" s="14">
        <f t="shared" si="1"/>
        <v>103</v>
      </c>
      <c r="G15" s="14">
        <f>G16-SUM(G5:G14)</f>
        <v>99</v>
      </c>
      <c r="H15" s="14">
        <f t="shared" si="1"/>
        <v>3153</v>
      </c>
      <c r="I15" s="13">
        <f t="shared" si="0"/>
        <v>0.25963438735177868</v>
      </c>
      <c r="K15" s="3"/>
    </row>
    <row r="16" spans="1:11" ht="30" customHeight="1" x14ac:dyDescent="0.15">
      <c r="A16" s="9" t="s">
        <v>3</v>
      </c>
      <c r="B16" s="14">
        <v>5512</v>
      </c>
      <c r="C16" s="14">
        <v>4793</v>
      </c>
      <c r="D16" s="14">
        <v>624</v>
      </c>
      <c r="E16" s="14">
        <v>465</v>
      </c>
      <c r="F16" s="14">
        <v>282</v>
      </c>
      <c r="G16" s="14">
        <v>468</v>
      </c>
      <c r="H16" s="10">
        <v>12144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0.45388669301712781</v>
      </c>
      <c r="C17" s="8">
        <f t="shared" ref="C17:G17" si="2">IF(C16&gt;0,C16/$H$16,"")</f>
        <v>0.39468050065876153</v>
      </c>
      <c r="D17" s="8">
        <f t="shared" si="2"/>
        <v>5.1383399209486168E-2</v>
      </c>
      <c r="E17" s="8">
        <f t="shared" si="2"/>
        <v>3.8290513833992096E-2</v>
      </c>
      <c r="F17" s="8">
        <f t="shared" si="2"/>
        <v>2.3221343873517788E-2</v>
      </c>
      <c r="G17" s="7">
        <f t="shared" si="2"/>
        <v>3.8537549407114624E-2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143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F317-43CD-46F4-BF67-C76204104D4A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A15" sqref="A15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44927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1216</v>
      </c>
      <c r="C5" s="27">
        <v>2013</v>
      </c>
      <c r="D5" s="27">
        <v>103</v>
      </c>
      <c r="E5" s="27">
        <v>52</v>
      </c>
      <c r="F5" s="27">
        <v>34</v>
      </c>
      <c r="G5" s="26">
        <v>80</v>
      </c>
      <c r="H5" s="25">
        <v>3498</v>
      </c>
      <c r="I5" s="24">
        <f t="shared" ref="I5:I15" si="0">IF(H5&gt;0,H5/$H$16,"")</f>
        <v>0.2893300248138958</v>
      </c>
      <c r="K5" s="16"/>
    </row>
    <row r="6" spans="1:11" ht="30" customHeight="1" x14ac:dyDescent="0.15">
      <c r="A6" s="20" t="s">
        <v>13</v>
      </c>
      <c r="B6" s="19">
        <v>913</v>
      </c>
      <c r="C6" s="18">
        <v>283</v>
      </c>
      <c r="D6" s="18">
        <v>124</v>
      </c>
      <c r="E6" s="18">
        <v>154</v>
      </c>
      <c r="F6" s="18">
        <v>44</v>
      </c>
      <c r="G6" s="19">
        <v>62</v>
      </c>
      <c r="H6" s="18">
        <v>1580</v>
      </c>
      <c r="I6" s="17">
        <f t="shared" si="0"/>
        <v>0.13068651778329199</v>
      </c>
      <c r="K6" s="16"/>
    </row>
    <row r="7" spans="1:11" ht="30" customHeight="1" x14ac:dyDescent="0.15">
      <c r="A7" s="20" t="s">
        <v>12</v>
      </c>
      <c r="B7" s="19">
        <v>448</v>
      </c>
      <c r="C7" s="18">
        <v>353</v>
      </c>
      <c r="D7" s="18">
        <v>33</v>
      </c>
      <c r="E7" s="18">
        <v>20</v>
      </c>
      <c r="F7" s="18">
        <v>5</v>
      </c>
      <c r="G7" s="19">
        <v>26</v>
      </c>
      <c r="H7" s="22">
        <v>885</v>
      </c>
      <c r="I7" s="17">
        <f t="shared" si="0"/>
        <v>7.3200992555831262E-2</v>
      </c>
      <c r="K7" s="16"/>
    </row>
    <row r="8" spans="1:11" ht="30" customHeight="1" x14ac:dyDescent="0.15">
      <c r="A8" s="20" t="s">
        <v>11</v>
      </c>
      <c r="B8" s="19">
        <v>433</v>
      </c>
      <c r="C8" s="18">
        <v>257</v>
      </c>
      <c r="D8" s="18">
        <v>18</v>
      </c>
      <c r="E8" s="18">
        <v>16</v>
      </c>
      <c r="F8" s="18">
        <v>15</v>
      </c>
      <c r="G8" s="19" t="s">
        <v>32</v>
      </c>
      <c r="H8" s="23">
        <v>739</v>
      </c>
      <c r="I8" s="17">
        <f t="shared" si="0"/>
        <v>6.1124896608767576E-2</v>
      </c>
      <c r="K8" s="16"/>
    </row>
    <row r="9" spans="1:11" ht="30" customHeight="1" x14ac:dyDescent="0.15">
      <c r="A9" s="20" t="s">
        <v>10</v>
      </c>
      <c r="B9" s="19">
        <v>246</v>
      </c>
      <c r="C9" s="18">
        <v>120</v>
      </c>
      <c r="D9" s="18">
        <v>17</v>
      </c>
      <c r="E9" s="18">
        <v>36</v>
      </c>
      <c r="F9" s="18">
        <v>14</v>
      </c>
      <c r="G9" s="19">
        <v>65</v>
      </c>
      <c r="H9" s="23">
        <v>498</v>
      </c>
      <c r="I9" s="17">
        <f t="shared" si="0"/>
        <v>4.1191066997518608E-2</v>
      </c>
      <c r="K9" s="16"/>
    </row>
    <row r="10" spans="1:11" ht="30" customHeight="1" x14ac:dyDescent="0.15">
      <c r="A10" s="20" t="s">
        <v>9</v>
      </c>
      <c r="B10" s="19">
        <v>279</v>
      </c>
      <c r="C10" s="18">
        <v>61</v>
      </c>
      <c r="D10" s="18">
        <v>14</v>
      </c>
      <c r="E10" s="18">
        <v>10</v>
      </c>
      <c r="F10" s="18">
        <v>9</v>
      </c>
      <c r="G10" s="19">
        <v>53</v>
      </c>
      <c r="H10" s="18">
        <v>426</v>
      </c>
      <c r="I10" s="17">
        <f t="shared" si="0"/>
        <v>3.5235732009925559E-2</v>
      </c>
      <c r="K10" s="16"/>
    </row>
    <row r="11" spans="1:11" ht="30" customHeight="1" x14ac:dyDescent="0.15">
      <c r="A11" s="20" t="s">
        <v>7</v>
      </c>
      <c r="B11" s="19">
        <v>115</v>
      </c>
      <c r="C11" s="18">
        <v>156</v>
      </c>
      <c r="D11" s="18">
        <v>31</v>
      </c>
      <c r="E11" s="18">
        <v>37</v>
      </c>
      <c r="F11" s="18">
        <v>25</v>
      </c>
      <c r="G11" s="19">
        <v>33</v>
      </c>
      <c r="H11" s="22">
        <v>397</v>
      </c>
      <c r="I11" s="17">
        <f t="shared" si="0"/>
        <v>3.2837055417700579E-2</v>
      </c>
      <c r="K11" s="16"/>
    </row>
    <row r="12" spans="1:11" ht="30" customHeight="1" x14ac:dyDescent="0.15">
      <c r="A12" s="20" t="s">
        <v>8</v>
      </c>
      <c r="B12" s="19">
        <v>176</v>
      </c>
      <c r="C12" s="18">
        <v>99</v>
      </c>
      <c r="D12" s="18">
        <v>37</v>
      </c>
      <c r="E12" s="18">
        <v>44</v>
      </c>
      <c r="F12" s="18">
        <v>10</v>
      </c>
      <c r="G12" s="19">
        <v>22</v>
      </c>
      <c r="H12" s="18">
        <v>388</v>
      </c>
      <c r="I12" s="17">
        <f t="shared" si="0"/>
        <v>3.2092638544251449E-2</v>
      </c>
      <c r="J12" s="21"/>
      <c r="K12" s="16"/>
    </row>
    <row r="13" spans="1:11" ht="30" customHeight="1" x14ac:dyDescent="0.15">
      <c r="A13" s="20" t="s">
        <v>31</v>
      </c>
      <c r="B13" s="19">
        <v>162</v>
      </c>
      <c r="C13" s="18">
        <v>114</v>
      </c>
      <c r="D13" s="18">
        <v>18</v>
      </c>
      <c r="E13" s="18">
        <v>2</v>
      </c>
      <c r="F13" s="18">
        <v>4</v>
      </c>
      <c r="G13" s="19">
        <v>10</v>
      </c>
      <c r="H13" s="18">
        <v>310</v>
      </c>
      <c r="I13" s="17">
        <f t="shared" si="0"/>
        <v>2.564102564102564E-2</v>
      </c>
      <c r="K13" s="16"/>
    </row>
    <row r="14" spans="1:11" ht="30" customHeight="1" x14ac:dyDescent="0.15">
      <c r="A14" s="20" t="s">
        <v>6</v>
      </c>
      <c r="B14" s="19">
        <v>104</v>
      </c>
      <c r="C14" s="18">
        <v>71</v>
      </c>
      <c r="D14" s="18">
        <v>27</v>
      </c>
      <c r="E14" s="18">
        <v>17</v>
      </c>
      <c r="F14" s="18">
        <v>19</v>
      </c>
      <c r="G14" s="19">
        <v>32</v>
      </c>
      <c r="H14" s="18">
        <v>270</v>
      </c>
      <c r="I14" s="17">
        <f t="shared" si="0"/>
        <v>2.2332506203473945E-2</v>
      </c>
      <c r="K14" s="16"/>
    </row>
    <row r="15" spans="1:11" ht="30" customHeight="1" x14ac:dyDescent="0.15">
      <c r="A15" s="15" t="s">
        <v>4</v>
      </c>
      <c r="B15" s="14">
        <f>B16-SUM(B5:B14)</f>
        <v>1364</v>
      </c>
      <c r="C15" s="14">
        <f t="shared" ref="C15:H15" si="1">C16-SUM(C5:C14)</f>
        <v>1256</v>
      </c>
      <c r="D15" s="14">
        <f t="shared" si="1"/>
        <v>201</v>
      </c>
      <c r="E15" s="14">
        <f t="shared" si="1"/>
        <v>76</v>
      </c>
      <c r="F15" s="14">
        <f t="shared" si="1"/>
        <v>102</v>
      </c>
      <c r="G15" s="14">
        <f>G16-SUM(G5:G14)</f>
        <v>100</v>
      </c>
      <c r="H15" s="14">
        <f t="shared" si="1"/>
        <v>3099</v>
      </c>
      <c r="I15" s="13">
        <f t="shared" si="0"/>
        <v>0.25632754342431763</v>
      </c>
      <c r="K15" s="3"/>
    </row>
    <row r="16" spans="1:11" ht="30" customHeight="1" x14ac:dyDescent="0.15">
      <c r="A16" s="9" t="s">
        <v>3</v>
      </c>
      <c r="B16" s="10">
        <v>5456</v>
      </c>
      <c r="C16" s="12">
        <v>4783</v>
      </c>
      <c r="D16" s="12">
        <v>623</v>
      </c>
      <c r="E16" s="12">
        <v>464</v>
      </c>
      <c r="F16" s="12">
        <v>281</v>
      </c>
      <c r="G16" s="11">
        <v>483</v>
      </c>
      <c r="H16" s="10">
        <v>12090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0.45128205128205129</v>
      </c>
      <c r="C17" s="8">
        <f t="shared" si="2"/>
        <v>0.39561621174524403</v>
      </c>
      <c r="D17" s="8">
        <f t="shared" si="2"/>
        <v>5.1530190239867657E-2</v>
      </c>
      <c r="E17" s="8">
        <f t="shared" si="2"/>
        <v>3.8378825475599669E-2</v>
      </c>
      <c r="F17" s="8">
        <f t="shared" si="2"/>
        <v>2.324234904880066E-2</v>
      </c>
      <c r="G17" s="7">
        <f t="shared" si="2"/>
        <v>3.9950372208436724E-2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144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A96D-4448-4B9D-9779-9D428EB54C77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O9" sqref="O9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44896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1207</v>
      </c>
      <c r="C5" s="27">
        <v>2004</v>
      </c>
      <c r="D5" s="27">
        <v>101</v>
      </c>
      <c r="E5" s="27">
        <v>47</v>
      </c>
      <c r="F5" s="27">
        <v>32</v>
      </c>
      <c r="G5" s="26">
        <v>83</v>
      </c>
      <c r="H5" s="25">
        <v>3474</v>
      </c>
      <c r="I5" s="24">
        <f t="shared" ref="I5:I15" si="0">IF(H5&gt;0,H5/$H$16,"")</f>
        <v>0.28894618647592113</v>
      </c>
      <c r="K5" s="16"/>
    </row>
    <row r="6" spans="1:11" ht="30" customHeight="1" x14ac:dyDescent="0.15">
      <c r="A6" s="20" t="s">
        <v>13</v>
      </c>
      <c r="B6" s="19">
        <v>923</v>
      </c>
      <c r="C6" s="18">
        <v>272</v>
      </c>
      <c r="D6" s="18">
        <v>105</v>
      </c>
      <c r="E6" s="18">
        <v>149</v>
      </c>
      <c r="F6" s="18">
        <v>45</v>
      </c>
      <c r="G6" s="19">
        <v>51</v>
      </c>
      <c r="H6" s="18">
        <v>1545</v>
      </c>
      <c r="I6" s="17">
        <f t="shared" si="0"/>
        <v>0.12850370123929136</v>
      </c>
      <c r="K6" s="16"/>
    </row>
    <row r="7" spans="1:11" ht="30" customHeight="1" x14ac:dyDescent="0.15">
      <c r="A7" s="20" t="s">
        <v>12</v>
      </c>
      <c r="B7" s="19">
        <v>446</v>
      </c>
      <c r="C7" s="18">
        <v>354</v>
      </c>
      <c r="D7" s="18">
        <v>33</v>
      </c>
      <c r="E7" s="18">
        <v>20</v>
      </c>
      <c r="F7" s="18">
        <v>5</v>
      </c>
      <c r="G7" s="19">
        <v>27</v>
      </c>
      <c r="H7" s="22">
        <v>885</v>
      </c>
      <c r="I7" s="17">
        <f t="shared" si="0"/>
        <v>7.3608916243865924E-2</v>
      </c>
      <c r="K7" s="16"/>
    </row>
    <row r="8" spans="1:11" ht="30" customHeight="1" x14ac:dyDescent="0.15">
      <c r="A8" s="20" t="s">
        <v>11</v>
      </c>
      <c r="B8" s="19">
        <v>436</v>
      </c>
      <c r="C8" s="18">
        <v>254</v>
      </c>
      <c r="D8" s="18">
        <v>17</v>
      </c>
      <c r="E8" s="18">
        <v>16</v>
      </c>
      <c r="F8" s="18">
        <v>15</v>
      </c>
      <c r="G8" s="19">
        <v>3</v>
      </c>
      <c r="H8" s="23">
        <v>741</v>
      </c>
      <c r="I8" s="17">
        <f t="shared" si="0"/>
        <v>6.1631872244864008E-2</v>
      </c>
      <c r="K8" s="16"/>
    </row>
    <row r="9" spans="1:11" ht="30" customHeight="1" x14ac:dyDescent="0.15">
      <c r="A9" s="20" t="s">
        <v>10</v>
      </c>
      <c r="B9" s="19">
        <v>247</v>
      </c>
      <c r="C9" s="18">
        <v>123</v>
      </c>
      <c r="D9" s="18">
        <v>17</v>
      </c>
      <c r="E9" s="18">
        <v>36</v>
      </c>
      <c r="F9" s="18">
        <v>14</v>
      </c>
      <c r="G9" s="19">
        <v>68</v>
      </c>
      <c r="H9" s="23">
        <v>505</v>
      </c>
      <c r="I9" s="17">
        <f t="shared" si="0"/>
        <v>4.2002827913166431E-2</v>
      </c>
      <c r="K9" s="16"/>
    </row>
    <row r="10" spans="1:11" ht="30" customHeight="1" x14ac:dyDescent="0.15">
      <c r="A10" s="20" t="s">
        <v>9</v>
      </c>
      <c r="B10" s="19">
        <v>279</v>
      </c>
      <c r="C10" s="18">
        <v>61</v>
      </c>
      <c r="D10" s="18">
        <v>14</v>
      </c>
      <c r="E10" s="18">
        <v>10</v>
      </c>
      <c r="F10" s="18">
        <v>9</v>
      </c>
      <c r="G10" s="19">
        <v>51</v>
      </c>
      <c r="H10" s="18">
        <v>424</v>
      </c>
      <c r="I10" s="17">
        <f t="shared" si="0"/>
        <v>3.5265740663727854E-2</v>
      </c>
      <c r="K10" s="16"/>
    </row>
    <row r="11" spans="1:11" ht="30" customHeight="1" x14ac:dyDescent="0.15">
      <c r="A11" s="20" t="s">
        <v>8</v>
      </c>
      <c r="B11" s="19">
        <v>176</v>
      </c>
      <c r="C11" s="18">
        <v>94</v>
      </c>
      <c r="D11" s="18">
        <v>39</v>
      </c>
      <c r="E11" s="18">
        <v>44</v>
      </c>
      <c r="F11" s="18">
        <v>10</v>
      </c>
      <c r="G11" s="19">
        <v>23</v>
      </c>
      <c r="H11" s="22">
        <v>386</v>
      </c>
      <c r="I11" s="17">
        <f t="shared" si="0"/>
        <v>3.2105131830657906E-2</v>
      </c>
      <c r="K11" s="16"/>
    </row>
    <row r="12" spans="1:11" ht="30" customHeight="1" x14ac:dyDescent="0.15">
      <c r="A12" s="20" t="s">
        <v>7</v>
      </c>
      <c r="B12" s="19">
        <v>109</v>
      </c>
      <c r="C12" s="18">
        <v>147</v>
      </c>
      <c r="D12" s="18">
        <v>33</v>
      </c>
      <c r="E12" s="18">
        <v>37</v>
      </c>
      <c r="F12" s="18">
        <v>28</v>
      </c>
      <c r="G12" s="19">
        <v>31</v>
      </c>
      <c r="H12" s="18">
        <v>385</v>
      </c>
      <c r="I12" s="17">
        <f t="shared" si="0"/>
        <v>3.2021957913998172E-2</v>
      </c>
      <c r="J12" s="21"/>
      <c r="K12" s="16"/>
    </row>
    <row r="13" spans="1:11" ht="30" customHeight="1" x14ac:dyDescent="0.15">
      <c r="A13" s="20" t="s">
        <v>31</v>
      </c>
      <c r="B13" s="19">
        <v>155</v>
      </c>
      <c r="C13" s="18">
        <v>115</v>
      </c>
      <c r="D13" s="18">
        <v>21</v>
      </c>
      <c r="E13" s="18">
        <v>2</v>
      </c>
      <c r="F13" s="18">
        <v>4</v>
      </c>
      <c r="G13" s="19">
        <v>10</v>
      </c>
      <c r="H13" s="18">
        <v>307</v>
      </c>
      <c r="I13" s="17">
        <f t="shared" si="0"/>
        <v>2.5534392414538802E-2</v>
      </c>
      <c r="K13" s="16"/>
    </row>
    <row r="14" spans="1:11" ht="30" customHeight="1" x14ac:dyDescent="0.15">
      <c r="A14" s="20" t="s">
        <v>6</v>
      </c>
      <c r="B14" s="19">
        <v>103</v>
      </c>
      <c r="C14" s="18">
        <v>74</v>
      </c>
      <c r="D14" s="18">
        <v>27</v>
      </c>
      <c r="E14" s="18">
        <v>16</v>
      </c>
      <c r="F14" s="18">
        <v>18</v>
      </c>
      <c r="G14" s="19">
        <v>32</v>
      </c>
      <c r="H14" s="18">
        <v>270</v>
      </c>
      <c r="I14" s="17">
        <f t="shared" si="0"/>
        <v>2.2456957498128587E-2</v>
      </c>
      <c r="K14" s="16"/>
    </row>
    <row r="15" spans="1:11" ht="30" customHeight="1" x14ac:dyDescent="0.15">
      <c r="A15" s="15" t="s">
        <v>4</v>
      </c>
      <c r="B15" s="14">
        <f>B16-SUM(B5:B14)</f>
        <v>1372</v>
      </c>
      <c r="C15" s="14">
        <f t="shared" ref="C15:H15" si="1">C16-SUM(C5:C14)</f>
        <v>1253</v>
      </c>
      <c r="D15" s="14">
        <f t="shared" si="1"/>
        <v>208</v>
      </c>
      <c r="E15" s="14">
        <f t="shared" si="1"/>
        <v>76</v>
      </c>
      <c r="F15" s="14">
        <f t="shared" si="1"/>
        <v>94</v>
      </c>
      <c r="G15" s="14">
        <f t="shared" si="1"/>
        <v>98</v>
      </c>
      <c r="H15" s="14">
        <f t="shared" si="1"/>
        <v>3101</v>
      </c>
      <c r="I15" s="13">
        <f t="shared" si="0"/>
        <v>0.25792231556183981</v>
      </c>
      <c r="K15" s="3"/>
    </row>
    <row r="16" spans="1:11" ht="30" customHeight="1" x14ac:dyDescent="0.15">
      <c r="A16" s="9" t="s">
        <v>3</v>
      </c>
      <c r="B16" s="10">
        <v>5453</v>
      </c>
      <c r="C16" s="12">
        <v>4751</v>
      </c>
      <c r="D16" s="12">
        <v>615</v>
      </c>
      <c r="E16" s="12">
        <v>453</v>
      </c>
      <c r="F16" s="12">
        <v>274</v>
      </c>
      <c r="G16" s="11">
        <v>477</v>
      </c>
      <c r="H16" s="10">
        <v>12023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0.45354736754553771</v>
      </c>
      <c r="C17" s="8">
        <f t="shared" si="2"/>
        <v>0.39515927805040341</v>
      </c>
      <c r="D17" s="8">
        <f t="shared" si="2"/>
        <v>5.1151958745737337E-2</v>
      </c>
      <c r="E17" s="8">
        <f t="shared" si="2"/>
        <v>3.7677784246860184E-2</v>
      </c>
      <c r="F17" s="8">
        <f t="shared" si="2"/>
        <v>2.2789653164767529E-2</v>
      </c>
      <c r="G17" s="7">
        <f t="shared" si="2"/>
        <v>3.9673958246693834E-2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144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A8B2-39B8-4C28-9654-3A6A3163BCF7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B5" sqref="B5:B15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44866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1201</v>
      </c>
      <c r="C5" s="27">
        <v>2004</v>
      </c>
      <c r="D5" s="27">
        <v>96</v>
      </c>
      <c r="E5" s="27">
        <v>44</v>
      </c>
      <c r="F5" s="27">
        <v>36</v>
      </c>
      <c r="G5" s="26">
        <v>82</v>
      </c>
      <c r="H5" s="25">
        <v>3463</v>
      </c>
      <c r="I5" s="24">
        <f t="shared" ref="I5:I15" si="0">IF(H5&gt;0,H5/$H$16,"")</f>
        <v>0.28940330937656694</v>
      </c>
      <c r="K5" s="16"/>
    </row>
    <row r="6" spans="1:11" ht="30" customHeight="1" x14ac:dyDescent="0.15">
      <c r="A6" s="20" t="s">
        <v>13</v>
      </c>
      <c r="B6" s="19">
        <v>912</v>
      </c>
      <c r="C6" s="18">
        <v>277</v>
      </c>
      <c r="D6" s="18">
        <v>82</v>
      </c>
      <c r="E6" s="18">
        <v>151</v>
      </c>
      <c r="F6" s="18">
        <v>45</v>
      </c>
      <c r="G6" s="19">
        <v>51</v>
      </c>
      <c r="H6" s="18">
        <v>1518</v>
      </c>
      <c r="I6" s="17">
        <f t="shared" si="0"/>
        <v>0.1268594350660204</v>
      </c>
      <c r="K6" s="16"/>
    </row>
    <row r="7" spans="1:11" ht="30" customHeight="1" x14ac:dyDescent="0.15">
      <c r="A7" s="20" t="s">
        <v>12</v>
      </c>
      <c r="B7" s="19">
        <v>448</v>
      </c>
      <c r="C7" s="18">
        <v>357</v>
      </c>
      <c r="D7" s="18">
        <v>33</v>
      </c>
      <c r="E7" s="18">
        <v>20</v>
      </c>
      <c r="F7" s="18">
        <v>5</v>
      </c>
      <c r="G7" s="19">
        <v>28</v>
      </c>
      <c r="H7" s="22">
        <v>891</v>
      </c>
      <c r="I7" s="17">
        <f t="shared" si="0"/>
        <v>7.4460972756142399E-2</v>
      </c>
      <c r="K7" s="16"/>
    </row>
    <row r="8" spans="1:11" ht="30" customHeight="1" x14ac:dyDescent="0.15">
      <c r="A8" s="20" t="s">
        <v>11</v>
      </c>
      <c r="B8" s="19">
        <v>420</v>
      </c>
      <c r="C8" s="18">
        <v>245</v>
      </c>
      <c r="D8" s="18">
        <v>14</v>
      </c>
      <c r="E8" s="18">
        <v>16</v>
      </c>
      <c r="F8" s="18">
        <v>15</v>
      </c>
      <c r="G8" s="19">
        <v>3</v>
      </c>
      <c r="H8" s="23">
        <v>713</v>
      </c>
      <c r="I8" s="17">
        <f t="shared" si="0"/>
        <v>5.9585492227979271E-2</v>
      </c>
      <c r="K8" s="16"/>
    </row>
    <row r="9" spans="1:11" ht="30" customHeight="1" x14ac:dyDescent="0.15">
      <c r="A9" s="20" t="s">
        <v>10</v>
      </c>
      <c r="B9" s="19">
        <v>242</v>
      </c>
      <c r="C9" s="18">
        <v>121</v>
      </c>
      <c r="D9" s="18">
        <v>17</v>
      </c>
      <c r="E9" s="18">
        <v>36</v>
      </c>
      <c r="F9" s="18">
        <v>13</v>
      </c>
      <c r="G9" s="19">
        <v>68</v>
      </c>
      <c r="H9" s="23">
        <v>497</v>
      </c>
      <c r="I9" s="17">
        <f t="shared" si="0"/>
        <v>4.1534347317399301E-2</v>
      </c>
      <c r="K9" s="16"/>
    </row>
    <row r="10" spans="1:11" ht="30" customHeight="1" x14ac:dyDescent="0.15">
      <c r="A10" s="20" t="s">
        <v>9</v>
      </c>
      <c r="B10" s="19">
        <v>283</v>
      </c>
      <c r="C10" s="18">
        <v>61</v>
      </c>
      <c r="D10" s="18">
        <v>15</v>
      </c>
      <c r="E10" s="18">
        <v>10</v>
      </c>
      <c r="F10" s="18">
        <v>9</v>
      </c>
      <c r="G10" s="19">
        <v>51</v>
      </c>
      <c r="H10" s="18">
        <v>429</v>
      </c>
      <c r="I10" s="17">
        <f t="shared" si="0"/>
        <v>3.5851579475179675E-2</v>
      </c>
      <c r="K10" s="16"/>
    </row>
    <row r="11" spans="1:11" ht="30" customHeight="1" x14ac:dyDescent="0.15">
      <c r="A11" s="20" t="s">
        <v>8</v>
      </c>
      <c r="B11" s="19">
        <v>175</v>
      </c>
      <c r="C11" s="18">
        <v>93</v>
      </c>
      <c r="D11" s="18">
        <v>38</v>
      </c>
      <c r="E11" s="18">
        <v>43</v>
      </c>
      <c r="F11" s="18">
        <v>10</v>
      </c>
      <c r="G11" s="19">
        <v>22</v>
      </c>
      <c r="H11" s="22">
        <v>381</v>
      </c>
      <c r="I11" s="17">
        <f t="shared" si="0"/>
        <v>3.1840213939495238E-2</v>
      </c>
      <c r="K11" s="16"/>
    </row>
    <row r="12" spans="1:11" ht="30" customHeight="1" x14ac:dyDescent="0.15">
      <c r="A12" s="20" t="s">
        <v>7</v>
      </c>
      <c r="B12" s="19">
        <v>111</v>
      </c>
      <c r="C12" s="18">
        <v>150</v>
      </c>
      <c r="D12" s="18">
        <v>28</v>
      </c>
      <c r="E12" s="18">
        <v>34</v>
      </c>
      <c r="F12" s="18">
        <v>23</v>
      </c>
      <c r="G12" s="19">
        <v>30</v>
      </c>
      <c r="H12" s="18">
        <v>376</v>
      </c>
      <c r="I12" s="17">
        <f t="shared" si="0"/>
        <v>3.1422363362861444E-2</v>
      </c>
      <c r="J12" s="21"/>
      <c r="K12" s="16"/>
    </row>
    <row r="13" spans="1:11" ht="30" customHeight="1" x14ac:dyDescent="0.15">
      <c r="A13" s="20" t="s">
        <v>31</v>
      </c>
      <c r="B13" s="19">
        <v>153</v>
      </c>
      <c r="C13" s="18">
        <v>117</v>
      </c>
      <c r="D13" s="18">
        <v>21</v>
      </c>
      <c r="E13" s="18">
        <v>3</v>
      </c>
      <c r="F13" s="18">
        <v>4</v>
      </c>
      <c r="G13" s="19">
        <v>10</v>
      </c>
      <c r="H13" s="18">
        <v>308</v>
      </c>
      <c r="I13" s="17">
        <f t="shared" si="0"/>
        <v>2.5739595520641818E-2</v>
      </c>
      <c r="K13" s="16"/>
    </row>
    <row r="14" spans="1:11" ht="30" customHeight="1" x14ac:dyDescent="0.15">
      <c r="A14" s="20" t="s">
        <v>6</v>
      </c>
      <c r="B14" s="19">
        <v>102</v>
      </c>
      <c r="C14" s="18">
        <v>73</v>
      </c>
      <c r="D14" s="18">
        <v>28</v>
      </c>
      <c r="E14" s="18">
        <v>16</v>
      </c>
      <c r="F14" s="18">
        <v>18</v>
      </c>
      <c r="G14" s="19">
        <v>32</v>
      </c>
      <c r="H14" s="18">
        <v>269</v>
      </c>
      <c r="I14" s="17">
        <f t="shared" si="0"/>
        <v>2.2480361022898212E-2</v>
      </c>
      <c r="K14" s="16"/>
    </row>
    <row r="15" spans="1:11" ht="30" customHeight="1" x14ac:dyDescent="0.15">
      <c r="A15" s="15" t="s">
        <v>4</v>
      </c>
      <c r="B15" s="14">
        <f>B16-SUM(B5:B14)</f>
        <v>1393</v>
      </c>
      <c r="C15" s="14">
        <f t="shared" ref="C15:H15" si="1">C16-SUM(C5:C14)</f>
        <v>1252</v>
      </c>
      <c r="D15" s="14">
        <f t="shared" si="1"/>
        <v>204</v>
      </c>
      <c r="E15" s="14">
        <f t="shared" si="1"/>
        <v>75</v>
      </c>
      <c r="F15" s="14">
        <f t="shared" si="1"/>
        <v>99</v>
      </c>
      <c r="G15" s="14">
        <f t="shared" si="1"/>
        <v>98</v>
      </c>
      <c r="H15" s="14">
        <f t="shared" si="1"/>
        <v>3121</v>
      </c>
      <c r="I15" s="13">
        <f t="shared" si="0"/>
        <v>0.2608223299348153</v>
      </c>
      <c r="K15" s="3"/>
    </row>
    <row r="16" spans="1:11" ht="30" customHeight="1" x14ac:dyDescent="0.15">
      <c r="A16" s="9" t="s">
        <v>3</v>
      </c>
      <c r="B16" s="10">
        <v>5440</v>
      </c>
      <c r="C16" s="12">
        <v>4750</v>
      </c>
      <c r="D16" s="12">
        <v>576</v>
      </c>
      <c r="E16" s="12">
        <v>448</v>
      </c>
      <c r="F16" s="12">
        <v>277</v>
      </c>
      <c r="G16" s="11">
        <v>475</v>
      </c>
      <c r="H16" s="10">
        <v>11966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0.45462142737756978</v>
      </c>
      <c r="C17" s="8">
        <f t="shared" si="2"/>
        <v>0.39695804780210597</v>
      </c>
      <c r="D17" s="8">
        <f t="shared" si="2"/>
        <v>4.8136386428213274E-2</v>
      </c>
      <c r="E17" s="8">
        <f t="shared" si="2"/>
        <v>3.7439411666388096E-2</v>
      </c>
      <c r="F17" s="8">
        <f t="shared" si="2"/>
        <v>2.3148921945512286E-2</v>
      </c>
      <c r="G17" s="7">
        <f t="shared" si="2"/>
        <v>3.9695804780210599E-2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146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E807-88D2-434A-906C-A4A4B08EBB5D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O18" sqref="O18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44835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1199</v>
      </c>
      <c r="C5" s="27">
        <v>1900</v>
      </c>
      <c r="D5" s="27">
        <v>93</v>
      </c>
      <c r="E5" s="27">
        <v>44</v>
      </c>
      <c r="F5" s="27">
        <v>37</v>
      </c>
      <c r="G5" s="26">
        <v>80</v>
      </c>
      <c r="H5" s="25">
        <v>3353</v>
      </c>
      <c r="I5" s="24">
        <f t="shared" ref="I5:I15" si="0">IF(H5&gt;0,H5/$H$16,"")</f>
        <v>0.28606774166026788</v>
      </c>
      <c r="K5" s="16"/>
    </row>
    <row r="6" spans="1:11" ht="30" customHeight="1" x14ac:dyDescent="0.15">
      <c r="A6" s="20" t="s">
        <v>13</v>
      </c>
      <c r="B6" s="19">
        <v>887</v>
      </c>
      <c r="C6" s="18">
        <v>277</v>
      </c>
      <c r="D6" s="18">
        <v>84</v>
      </c>
      <c r="E6" s="18">
        <v>158</v>
      </c>
      <c r="F6" s="18">
        <v>51</v>
      </c>
      <c r="G6" s="19">
        <v>52</v>
      </c>
      <c r="H6" s="18">
        <v>1509</v>
      </c>
      <c r="I6" s="17">
        <f t="shared" si="0"/>
        <v>0.12874328128999232</v>
      </c>
      <c r="K6" s="16"/>
    </row>
    <row r="7" spans="1:11" ht="30" customHeight="1" x14ac:dyDescent="0.15">
      <c r="A7" s="20" t="s">
        <v>12</v>
      </c>
      <c r="B7" s="19">
        <v>449</v>
      </c>
      <c r="C7" s="18">
        <v>348</v>
      </c>
      <c r="D7" s="18">
        <v>33</v>
      </c>
      <c r="E7" s="18">
        <v>20</v>
      </c>
      <c r="F7" s="18">
        <v>5</v>
      </c>
      <c r="G7" s="19">
        <v>28</v>
      </c>
      <c r="H7" s="22">
        <v>883</v>
      </c>
      <c r="I7" s="17">
        <f t="shared" si="0"/>
        <v>7.5334869038477942E-2</v>
      </c>
      <c r="K7" s="16"/>
    </row>
    <row r="8" spans="1:11" ht="30" customHeight="1" x14ac:dyDescent="0.15">
      <c r="A8" s="20" t="s">
        <v>11</v>
      </c>
      <c r="B8" s="19">
        <v>414</v>
      </c>
      <c r="C8" s="18">
        <v>238</v>
      </c>
      <c r="D8" s="18">
        <v>13</v>
      </c>
      <c r="E8" s="18">
        <v>16</v>
      </c>
      <c r="F8" s="18">
        <v>15</v>
      </c>
      <c r="G8" s="19">
        <v>3</v>
      </c>
      <c r="H8" s="23">
        <v>699</v>
      </c>
      <c r="I8" s="17">
        <f t="shared" si="0"/>
        <v>5.9636549782441768E-2</v>
      </c>
      <c r="K8" s="16"/>
    </row>
    <row r="9" spans="1:11" ht="30" customHeight="1" x14ac:dyDescent="0.15">
      <c r="A9" s="20" t="s">
        <v>10</v>
      </c>
      <c r="B9" s="19">
        <v>242</v>
      </c>
      <c r="C9" s="18">
        <v>125</v>
      </c>
      <c r="D9" s="18">
        <v>17</v>
      </c>
      <c r="E9" s="18">
        <v>36</v>
      </c>
      <c r="F9" s="18">
        <v>13</v>
      </c>
      <c r="G9" s="19">
        <v>67</v>
      </c>
      <c r="H9" s="23">
        <v>500</v>
      </c>
      <c r="I9" s="17">
        <f t="shared" si="0"/>
        <v>4.2658476239228735E-2</v>
      </c>
      <c r="K9" s="16"/>
    </row>
    <row r="10" spans="1:11" ht="30" customHeight="1" x14ac:dyDescent="0.15">
      <c r="A10" s="20" t="s">
        <v>9</v>
      </c>
      <c r="B10" s="19">
        <v>280</v>
      </c>
      <c r="C10" s="18">
        <v>53</v>
      </c>
      <c r="D10" s="18">
        <v>12</v>
      </c>
      <c r="E10" s="18">
        <v>10</v>
      </c>
      <c r="F10" s="18">
        <v>9</v>
      </c>
      <c r="G10" s="19">
        <v>53</v>
      </c>
      <c r="H10" s="18">
        <v>417</v>
      </c>
      <c r="I10" s="17">
        <f t="shared" si="0"/>
        <v>3.5577169183516763E-2</v>
      </c>
      <c r="K10" s="16"/>
    </row>
    <row r="11" spans="1:11" ht="30" customHeight="1" x14ac:dyDescent="0.15">
      <c r="A11" s="20" t="s">
        <v>8</v>
      </c>
      <c r="B11" s="19">
        <v>171</v>
      </c>
      <c r="C11" s="18">
        <v>95</v>
      </c>
      <c r="D11" s="18">
        <v>38</v>
      </c>
      <c r="E11" s="18">
        <v>42</v>
      </c>
      <c r="F11" s="18">
        <v>10</v>
      </c>
      <c r="G11" s="19">
        <v>23</v>
      </c>
      <c r="H11" s="22">
        <v>379</v>
      </c>
      <c r="I11" s="17">
        <f t="shared" si="0"/>
        <v>3.2335124989335384E-2</v>
      </c>
      <c r="K11" s="16"/>
    </row>
    <row r="12" spans="1:11" ht="30" customHeight="1" x14ac:dyDescent="0.15">
      <c r="A12" s="20" t="s">
        <v>7</v>
      </c>
      <c r="B12" s="19">
        <v>109</v>
      </c>
      <c r="C12" s="18">
        <v>139</v>
      </c>
      <c r="D12" s="18">
        <v>23</v>
      </c>
      <c r="E12" s="18">
        <v>34</v>
      </c>
      <c r="F12" s="18">
        <v>21</v>
      </c>
      <c r="G12" s="19">
        <v>28</v>
      </c>
      <c r="H12" s="18">
        <v>354</v>
      </c>
      <c r="I12" s="17">
        <f t="shared" si="0"/>
        <v>3.0202201177373943E-2</v>
      </c>
      <c r="J12" s="21"/>
      <c r="K12" s="16"/>
    </row>
    <row r="13" spans="1:11" ht="30" customHeight="1" x14ac:dyDescent="0.15">
      <c r="A13" s="20" t="s">
        <v>29</v>
      </c>
      <c r="B13" s="19">
        <v>153</v>
      </c>
      <c r="C13" s="18">
        <v>117</v>
      </c>
      <c r="D13" s="18">
        <v>20</v>
      </c>
      <c r="E13" s="18">
        <v>3</v>
      </c>
      <c r="F13" s="18">
        <v>4</v>
      </c>
      <c r="G13" s="19">
        <v>10</v>
      </c>
      <c r="H13" s="18">
        <v>307</v>
      </c>
      <c r="I13" s="17">
        <f t="shared" si="0"/>
        <v>2.6192304410886443E-2</v>
      </c>
      <c r="K13" s="16"/>
    </row>
    <row r="14" spans="1:11" ht="30" customHeight="1" x14ac:dyDescent="0.15">
      <c r="A14" s="20" t="s">
        <v>28</v>
      </c>
      <c r="B14" s="19">
        <v>102</v>
      </c>
      <c r="C14" s="18">
        <v>73</v>
      </c>
      <c r="D14" s="18">
        <v>29</v>
      </c>
      <c r="E14" s="18">
        <v>16</v>
      </c>
      <c r="F14" s="18">
        <v>18</v>
      </c>
      <c r="G14" s="19">
        <v>32</v>
      </c>
      <c r="H14" s="18">
        <v>270</v>
      </c>
      <c r="I14" s="17">
        <f t="shared" si="0"/>
        <v>2.3035577169183516E-2</v>
      </c>
      <c r="K14" s="16"/>
    </row>
    <row r="15" spans="1:11" ht="30" customHeight="1" x14ac:dyDescent="0.15">
      <c r="A15" s="15" t="s">
        <v>4</v>
      </c>
      <c r="B15" s="14">
        <f>B16-SUM(B5:B14)</f>
        <v>1357</v>
      </c>
      <c r="C15" s="14">
        <f t="shared" ref="C15:H15" si="1">C16-SUM(C5:C14)</f>
        <v>1214</v>
      </c>
      <c r="D15" s="14">
        <f t="shared" si="1"/>
        <v>209</v>
      </c>
      <c r="E15" s="14">
        <f t="shared" si="1"/>
        <v>75</v>
      </c>
      <c r="F15" s="14">
        <f t="shared" si="1"/>
        <v>98</v>
      </c>
      <c r="G15" s="14">
        <f t="shared" si="1"/>
        <v>97</v>
      </c>
      <c r="H15" s="14">
        <f t="shared" si="1"/>
        <v>3050</v>
      </c>
      <c r="I15" s="13">
        <f t="shared" si="0"/>
        <v>0.26021670505929528</v>
      </c>
      <c r="K15" s="3"/>
    </row>
    <row r="16" spans="1:11" ht="30" customHeight="1" x14ac:dyDescent="0.15">
      <c r="A16" s="9" t="s">
        <v>3</v>
      </c>
      <c r="B16" s="10">
        <v>5363</v>
      </c>
      <c r="C16" s="12">
        <v>4579</v>
      </c>
      <c r="D16" s="12">
        <v>571</v>
      </c>
      <c r="E16" s="12">
        <v>454</v>
      </c>
      <c r="F16" s="12">
        <v>281</v>
      </c>
      <c r="G16" s="11">
        <v>473</v>
      </c>
      <c r="H16" s="10">
        <v>11721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0.45755481614196741</v>
      </c>
      <c r="C17" s="8">
        <f t="shared" si="2"/>
        <v>0.39066632539885676</v>
      </c>
      <c r="D17" s="8">
        <f t="shared" si="2"/>
        <v>4.8715979865199217E-2</v>
      </c>
      <c r="E17" s="8">
        <f t="shared" si="2"/>
        <v>3.873389642521969E-2</v>
      </c>
      <c r="F17" s="8">
        <f t="shared" si="2"/>
        <v>2.3974063646446549E-2</v>
      </c>
      <c r="G17" s="7">
        <f t="shared" si="2"/>
        <v>4.0354918522310386E-2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145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85AE-4E78-4711-A673-A60319021951}">
  <dimension ref="A1:K18"/>
  <sheetViews>
    <sheetView showGridLines="0" view="pageBreakPreview" zoomScale="70" zoomScaleNormal="100" zoomScaleSheetLayoutView="70" workbookViewId="0">
      <pane xSplit="1" ySplit="4" topLeftCell="B11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44805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1199</v>
      </c>
      <c r="C5" s="27">
        <v>1865</v>
      </c>
      <c r="D5" s="27">
        <v>92</v>
      </c>
      <c r="E5" s="27">
        <v>48</v>
      </c>
      <c r="F5" s="27">
        <v>35</v>
      </c>
      <c r="G5" s="26">
        <v>82</v>
      </c>
      <c r="H5" s="25">
        <v>3321</v>
      </c>
      <c r="I5" s="24">
        <f t="shared" ref="I5:I15" si="0">IF(H5&gt;0,H5/$H$16,"")</f>
        <v>0.28913459864182484</v>
      </c>
      <c r="K5" s="16"/>
    </row>
    <row r="6" spans="1:11" ht="30" customHeight="1" x14ac:dyDescent="0.15">
      <c r="A6" s="20" t="s">
        <v>13</v>
      </c>
      <c r="B6" s="19">
        <v>860</v>
      </c>
      <c r="C6" s="18">
        <v>274</v>
      </c>
      <c r="D6" s="18">
        <v>84</v>
      </c>
      <c r="E6" s="18">
        <v>153</v>
      </c>
      <c r="F6" s="18">
        <v>54</v>
      </c>
      <c r="G6" s="19">
        <v>54</v>
      </c>
      <c r="H6" s="18">
        <v>1479</v>
      </c>
      <c r="I6" s="17">
        <f t="shared" si="0"/>
        <v>0.1287654535956817</v>
      </c>
      <c r="K6" s="16"/>
    </row>
    <row r="7" spans="1:11" ht="30" customHeight="1" x14ac:dyDescent="0.15">
      <c r="A7" s="20" t="s">
        <v>12</v>
      </c>
      <c r="B7" s="19">
        <v>443</v>
      </c>
      <c r="C7" s="18">
        <v>344</v>
      </c>
      <c r="D7" s="18">
        <v>34</v>
      </c>
      <c r="E7" s="18">
        <v>22</v>
      </c>
      <c r="F7" s="18">
        <v>5</v>
      </c>
      <c r="G7" s="19">
        <v>29</v>
      </c>
      <c r="H7" s="22">
        <v>877</v>
      </c>
      <c r="I7" s="17">
        <f t="shared" si="0"/>
        <v>7.6353822044227762E-2</v>
      </c>
      <c r="K7" s="16"/>
    </row>
    <row r="8" spans="1:11" ht="30" customHeight="1" x14ac:dyDescent="0.15">
      <c r="A8" s="20" t="s">
        <v>11</v>
      </c>
      <c r="B8" s="19">
        <v>399</v>
      </c>
      <c r="C8" s="18">
        <v>239</v>
      </c>
      <c r="D8" s="18">
        <v>13</v>
      </c>
      <c r="E8" s="18">
        <v>16</v>
      </c>
      <c r="F8" s="18">
        <v>15</v>
      </c>
      <c r="G8" s="19">
        <v>3</v>
      </c>
      <c r="H8" s="23">
        <v>685</v>
      </c>
      <c r="I8" s="17">
        <f t="shared" si="0"/>
        <v>5.9637819954727493E-2</v>
      </c>
      <c r="K8" s="16"/>
    </row>
    <row r="9" spans="1:11" ht="30" customHeight="1" x14ac:dyDescent="0.15">
      <c r="A9" s="20" t="s">
        <v>10</v>
      </c>
      <c r="B9" s="19">
        <v>241</v>
      </c>
      <c r="C9" s="18">
        <v>120</v>
      </c>
      <c r="D9" s="18">
        <v>15</v>
      </c>
      <c r="E9" s="18">
        <v>35</v>
      </c>
      <c r="F9" s="18">
        <v>13</v>
      </c>
      <c r="G9" s="19">
        <v>67</v>
      </c>
      <c r="H9" s="23">
        <v>491</v>
      </c>
      <c r="I9" s="17">
        <f t="shared" si="0"/>
        <v>4.2747692843461603E-2</v>
      </c>
      <c r="K9" s="16"/>
    </row>
    <row r="10" spans="1:11" ht="30" customHeight="1" x14ac:dyDescent="0.15">
      <c r="A10" s="20" t="s">
        <v>9</v>
      </c>
      <c r="B10" s="19">
        <v>273</v>
      </c>
      <c r="C10" s="18">
        <v>49</v>
      </c>
      <c r="D10" s="18">
        <v>12</v>
      </c>
      <c r="E10" s="18">
        <v>10</v>
      </c>
      <c r="F10" s="18">
        <v>9</v>
      </c>
      <c r="G10" s="19">
        <v>53</v>
      </c>
      <c r="H10" s="18">
        <v>406</v>
      </c>
      <c r="I10" s="17">
        <f t="shared" si="0"/>
        <v>3.5347379418422427E-2</v>
      </c>
      <c r="K10" s="16"/>
    </row>
    <row r="11" spans="1:11" ht="30" customHeight="1" x14ac:dyDescent="0.15">
      <c r="A11" s="20" t="s">
        <v>8</v>
      </c>
      <c r="B11" s="19">
        <v>168</v>
      </c>
      <c r="C11" s="18">
        <v>95</v>
      </c>
      <c r="D11" s="18">
        <v>37</v>
      </c>
      <c r="E11" s="18">
        <v>41</v>
      </c>
      <c r="F11" s="18">
        <v>9</v>
      </c>
      <c r="G11" s="19">
        <v>22</v>
      </c>
      <c r="H11" s="22">
        <v>372</v>
      </c>
      <c r="I11" s="17">
        <f t="shared" si="0"/>
        <v>3.2387254048406755E-2</v>
      </c>
      <c r="K11" s="16"/>
    </row>
    <row r="12" spans="1:11" ht="30" customHeight="1" x14ac:dyDescent="0.15">
      <c r="A12" s="20" t="s">
        <v>7</v>
      </c>
      <c r="B12" s="19">
        <v>109</v>
      </c>
      <c r="C12" s="18">
        <v>142</v>
      </c>
      <c r="D12" s="18">
        <v>23</v>
      </c>
      <c r="E12" s="18">
        <v>34</v>
      </c>
      <c r="F12" s="18">
        <v>20</v>
      </c>
      <c r="G12" s="19">
        <v>28</v>
      </c>
      <c r="H12" s="18">
        <v>356</v>
      </c>
      <c r="I12" s="17">
        <f t="shared" si="0"/>
        <v>3.0994253874281733E-2</v>
      </c>
      <c r="J12" s="21"/>
      <c r="K12" s="16"/>
    </row>
    <row r="13" spans="1:11" ht="30" customHeight="1" x14ac:dyDescent="0.15">
      <c r="A13" s="20" t="s">
        <v>29</v>
      </c>
      <c r="B13" s="19">
        <v>151</v>
      </c>
      <c r="C13" s="18">
        <v>95</v>
      </c>
      <c r="D13" s="18">
        <v>20</v>
      </c>
      <c r="E13" s="18">
        <v>3</v>
      </c>
      <c r="F13" s="18">
        <v>4</v>
      </c>
      <c r="G13" s="19">
        <v>10</v>
      </c>
      <c r="H13" s="18">
        <v>283</v>
      </c>
      <c r="I13" s="17">
        <f t="shared" si="0"/>
        <v>2.4638690579836323E-2</v>
      </c>
      <c r="K13" s="16"/>
    </row>
    <row r="14" spans="1:11" ht="30" customHeight="1" x14ac:dyDescent="0.15">
      <c r="A14" s="20" t="s">
        <v>30</v>
      </c>
      <c r="B14" s="19">
        <v>125</v>
      </c>
      <c r="C14" s="18">
        <v>103</v>
      </c>
      <c r="D14" s="18">
        <v>14</v>
      </c>
      <c r="E14" s="18">
        <v>8</v>
      </c>
      <c r="F14" s="18">
        <v>6</v>
      </c>
      <c r="G14" s="19">
        <v>4</v>
      </c>
      <c r="H14" s="18">
        <v>260</v>
      </c>
      <c r="I14" s="17">
        <f t="shared" si="0"/>
        <v>2.2636252829531602E-2</v>
      </c>
      <c r="K14" s="16"/>
    </row>
    <row r="15" spans="1:11" ht="30" customHeight="1" x14ac:dyDescent="0.15">
      <c r="A15" s="15" t="s">
        <v>4</v>
      </c>
      <c r="B15" s="14">
        <f>B16-SUM(B5:B14)</f>
        <v>1339</v>
      </c>
      <c r="C15" s="14">
        <f t="shared" ref="C15:H15" si="1">C16-SUM(C5:C14)</f>
        <v>1087</v>
      </c>
      <c r="D15" s="14">
        <f t="shared" si="1"/>
        <v>211</v>
      </c>
      <c r="E15" s="14">
        <f t="shared" si="1"/>
        <v>84</v>
      </c>
      <c r="F15" s="14">
        <f t="shared" si="1"/>
        <v>109</v>
      </c>
      <c r="G15" s="14">
        <f t="shared" si="1"/>
        <v>126</v>
      </c>
      <c r="H15" s="14">
        <f t="shared" si="1"/>
        <v>2956</v>
      </c>
      <c r="I15" s="13">
        <f t="shared" si="0"/>
        <v>0.25735678216959779</v>
      </c>
      <c r="K15" s="3"/>
    </row>
    <row r="16" spans="1:11" ht="30" customHeight="1" x14ac:dyDescent="0.15">
      <c r="A16" s="9" t="s">
        <v>3</v>
      </c>
      <c r="B16" s="10">
        <v>5307</v>
      </c>
      <c r="C16" s="12">
        <v>4413</v>
      </c>
      <c r="D16" s="12">
        <v>555</v>
      </c>
      <c r="E16" s="12">
        <v>454</v>
      </c>
      <c r="F16" s="12">
        <v>279</v>
      </c>
      <c r="G16" s="11">
        <v>478</v>
      </c>
      <c r="H16" s="10">
        <v>11486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0.46204074525509314</v>
      </c>
      <c r="C17" s="8">
        <f t="shared" si="2"/>
        <v>0.38420686052585756</v>
      </c>
      <c r="D17" s="8">
        <f t="shared" si="2"/>
        <v>4.831969353996169E-2</v>
      </c>
      <c r="E17" s="8">
        <f t="shared" si="2"/>
        <v>3.9526379940797496E-2</v>
      </c>
      <c r="F17" s="8">
        <f t="shared" si="2"/>
        <v>2.4290440536305066E-2</v>
      </c>
      <c r="G17" s="7">
        <f t="shared" si="2"/>
        <v>4.1615880201985027E-2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147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A5F14-9ACC-43A6-8F44-115F18971F5B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44774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1175</v>
      </c>
      <c r="C5" s="27">
        <v>1863</v>
      </c>
      <c r="D5" s="27">
        <v>90</v>
      </c>
      <c r="E5" s="27">
        <v>46</v>
      </c>
      <c r="F5" s="27">
        <v>35</v>
      </c>
      <c r="G5" s="26">
        <v>84</v>
      </c>
      <c r="H5" s="25">
        <v>3293</v>
      </c>
      <c r="I5" s="24">
        <f t="shared" ref="I5:I15" si="0">IF(H5&gt;0,H5/$H$16,"")</f>
        <v>0.29136436029021412</v>
      </c>
      <c r="K5" s="16"/>
    </row>
    <row r="6" spans="1:11" ht="30" customHeight="1" x14ac:dyDescent="0.15">
      <c r="A6" s="20" t="s">
        <v>13</v>
      </c>
      <c r="B6" s="19">
        <v>813</v>
      </c>
      <c r="C6" s="18">
        <v>264</v>
      </c>
      <c r="D6" s="18">
        <v>86</v>
      </c>
      <c r="E6" s="18">
        <v>138</v>
      </c>
      <c r="F6" s="18">
        <v>51</v>
      </c>
      <c r="G6" s="19">
        <v>58</v>
      </c>
      <c r="H6" s="18">
        <v>1410</v>
      </c>
      <c r="I6" s="17">
        <f t="shared" si="0"/>
        <v>0.12475668023358698</v>
      </c>
      <c r="K6" s="16"/>
    </row>
    <row r="7" spans="1:11" ht="30" customHeight="1" x14ac:dyDescent="0.15">
      <c r="A7" s="20" t="s">
        <v>12</v>
      </c>
      <c r="B7" s="19">
        <v>444</v>
      </c>
      <c r="C7" s="18">
        <v>348</v>
      </c>
      <c r="D7" s="18">
        <v>31</v>
      </c>
      <c r="E7" s="18">
        <v>22</v>
      </c>
      <c r="F7" s="18">
        <v>5</v>
      </c>
      <c r="G7" s="19">
        <v>29</v>
      </c>
      <c r="H7" s="22">
        <v>879</v>
      </c>
      <c r="I7" s="17">
        <f t="shared" si="0"/>
        <v>7.7773845337108474E-2</v>
      </c>
      <c r="K7" s="16"/>
    </row>
    <row r="8" spans="1:11" ht="30" customHeight="1" x14ac:dyDescent="0.15">
      <c r="A8" s="20" t="s">
        <v>11</v>
      </c>
      <c r="B8" s="19">
        <v>375</v>
      </c>
      <c r="C8" s="18">
        <v>232</v>
      </c>
      <c r="D8" s="18">
        <v>14</v>
      </c>
      <c r="E8" s="18">
        <v>15</v>
      </c>
      <c r="F8" s="18">
        <v>14</v>
      </c>
      <c r="G8" s="19">
        <v>3</v>
      </c>
      <c r="H8" s="23">
        <v>653</v>
      </c>
      <c r="I8" s="17">
        <f t="shared" si="0"/>
        <v>5.7777384533710847E-2</v>
      </c>
      <c r="K8" s="16"/>
    </row>
    <row r="9" spans="1:11" ht="30" customHeight="1" x14ac:dyDescent="0.15">
      <c r="A9" s="20" t="s">
        <v>10</v>
      </c>
      <c r="B9" s="19">
        <v>239</v>
      </c>
      <c r="C9" s="18">
        <v>117</v>
      </c>
      <c r="D9" s="18">
        <v>16</v>
      </c>
      <c r="E9" s="18">
        <v>35</v>
      </c>
      <c r="F9" s="18">
        <v>12</v>
      </c>
      <c r="G9" s="19">
        <v>62</v>
      </c>
      <c r="H9" s="23">
        <v>481</v>
      </c>
      <c r="I9" s="17">
        <f t="shared" si="0"/>
        <v>4.2558839143514424E-2</v>
      </c>
      <c r="K9" s="16"/>
    </row>
    <row r="10" spans="1:11" ht="30" customHeight="1" x14ac:dyDescent="0.15">
      <c r="A10" s="20" t="s">
        <v>9</v>
      </c>
      <c r="B10" s="19">
        <v>271</v>
      </c>
      <c r="C10" s="18">
        <v>47</v>
      </c>
      <c r="D10" s="18">
        <v>12</v>
      </c>
      <c r="E10" s="18">
        <v>10</v>
      </c>
      <c r="F10" s="18">
        <v>10</v>
      </c>
      <c r="G10" s="19">
        <v>53</v>
      </c>
      <c r="H10" s="18">
        <v>403</v>
      </c>
      <c r="I10" s="17">
        <f t="shared" si="0"/>
        <v>3.5657405768890461E-2</v>
      </c>
      <c r="K10" s="16"/>
    </row>
    <row r="11" spans="1:11" ht="30" customHeight="1" x14ac:dyDescent="0.15">
      <c r="A11" s="20" t="s">
        <v>8</v>
      </c>
      <c r="B11" s="19">
        <v>161</v>
      </c>
      <c r="C11" s="18">
        <v>93</v>
      </c>
      <c r="D11" s="18">
        <v>36</v>
      </c>
      <c r="E11" s="18">
        <v>41</v>
      </c>
      <c r="F11" s="18">
        <v>10</v>
      </c>
      <c r="G11" s="19">
        <v>20</v>
      </c>
      <c r="H11" s="22">
        <v>361</v>
      </c>
      <c r="I11" s="17">
        <f t="shared" si="0"/>
        <v>3.1941249336400634E-2</v>
      </c>
      <c r="K11" s="16"/>
    </row>
    <row r="12" spans="1:11" ht="30" customHeight="1" x14ac:dyDescent="0.15">
      <c r="A12" s="20" t="s">
        <v>7</v>
      </c>
      <c r="B12" s="19">
        <v>107</v>
      </c>
      <c r="C12" s="18">
        <v>140</v>
      </c>
      <c r="D12" s="18">
        <v>26</v>
      </c>
      <c r="E12" s="18">
        <v>29</v>
      </c>
      <c r="F12" s="18">
        <v>16</v>
      </c>
      <c r="G12" s="19">
        <v>27</v>
      </c>
      <c r="H12" s="18">
        <v>345</v>
      </c>
      <c r="I12" s="17">
        <f t="shared" si="0"/>
        <v>3.0525570695452132E-2</v>
      </c>
      <c r="J12" s="21"/>
      <c r="K12" s="16"/>
    </row>
    <row r="13" spans="1:11" ht="30" customHeight="1" x14ac:dyDescent="0.15">
      <c r="A13" s="20" t="s">
        <v>29</v>
      </c>
      <c r="B13" s="19">
        <v>145</v>
      </c>
      <c r="C13" s="18">
        <v>95</v>
      </c>
      <c r="D13" s="18">
        <v>20</v>
      </c>
      <c r="E13" s="18">
        <v>3</v>
      </c>
      <c r="F13" s="18">
        <v>4</v>
      </c>
      <c r="G13" s="19">
        <v>10</v>
      </c>
      <c r="H13" s="18">
        <v>277</v>
      </c>
      <c r="I13" s="17">
        <f t="shared" si="0"/>
        <v>2.4508936471420988E-2</v>
      </c>
      <c r="K13" s="16"/>
    </row>
    <row r="14" spans="1:11" ht="30" customHeight="1" x14ac:dyDescent="0.15">
      <c r="A14" s="20" t="s">
        <v>30</v>
      </c>
      <c r="B14" s="19">
        <v>123</v>
      </c>
      <c r="C14" s="18">
        <v>105</v>
      </c>
      <c r="D14" s="18">
        <v>13</v>
      </c>
      <c r="E14" s="18">
        <v>8</v>
      </c>
      <c r="F14" s="18">
        <v>6</v>
      </c>
      <c r="G14" s="19">
        <v>4</v>
      </c>
      <c r="H14" s="18">
        <v>259</v>
      </c>
      <c r="I14" s="17">
        <f t="shared" si="0"/>
        <v>2.291629800035392E-2</v>
      </c>
      <c r="K14" s="16"/>
    </row>
    <row r="15" spans="1:11" ht="30" customHeight="1" x14ac:dyDescent="0.15">
      <c r="A15" s="15" t="s">
        <v>4</v>
      </c>
      <c r="B15" s="14">
        <f t="shared" ref="B15:H15" si="1">B16-SUM(B5:B14)</f>
        <v>1340</v>
      </c>
      <c r="C15" s="14">
        <f t="shared" si="1"/>
        <v>1090</v>
      </c>
      <c r="D15" s="14">
        <f t="shared" si="1"/>
        <v>197</v>
      </c>
      <c r="E15" s="14">
        <f t="shared" si="1"/>
        <v>81</v>
      </c>
      <c r="F15" s="14">
        <f t="shared" si="1"/>
        <v>107</v>
      </c>
      <c r="G15" s="14">
        <f t="shared" si="1"/>
        <v>126</v>
      </c>
      <c r="H15" s="14">
        <f t="shared" si="1"/>
        <v>2941</v>
      </c>
      <c r="I15" s="13">
        <f t="shared" si="0"/>
        <v>0.26021943018934701</v>
      </c>
      <c r="K15" s="3"/>
    </row>
    <row r="16" spans="1:11" ht="30" customHeight="1" x14ac:dyDescent="0.15">
      <c r="A16" s="9" t="s">
        <v>3</v>
      </c>
      <c r="B16" s="10">
        <v>5193</v>
      </c>
      <c r="C16" s="12">
        <v>4394</v>
      </c>
      <c r="D16" s="12">
        <v>541</v>
      </c>
      <c r="E16" s="12">
        <v>428</v>
      </c>
      <c r="F16" s="12">
        <v>270</v>
      </c>
      <c r="G16" s="11">
        <v>476</v>
      </c>
      <c r="H16" s="10">
        <v>11302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0.45947619890284908</v>
      </c>
      <c r="C17" s="8">
        <f t="shared" si="2"/>
        <v>0.38878074677048308</v>
      </c>
      <c r="D17" s="8">
        <f t="shared" si="2"/>
        <v>4.7867634047071318E-2</v>
      </c>
      <c r="E17" s="8">
        <f t="shared" si="2"/>
        <v>3.7869403645372501E-2</v>
      </c>
      <c r="F17" s="8">
        <f t="shared" si="2"/>
        <v>2.3889577066006015E-2</v>
      </c>
      <c r="G17" s="7">
        <f t="shared" si="2"/>
        <v>4.2116439568218013E-2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146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E7843-58EE-4D43-BFC3-BED6D21E6A2D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25</v>
      </c>
      <c r="F2" s="39">
        <v>44743</v>
      </c>
      <c r="G2" s="39"/>
      <c r="H2" s="39"/>
      <c r="I2" s="34" t="s">
        <v>24</v>
      </c>
    </row>
    <row r="3" spans="1:11" ht="25.15" customHeight="1" x14ac:dyDescent="0.15">
      <c r="A3" s="40" t="s">
        <v>23</v>
      </c>
      <c r="B3" s="42" t="s">
        <v>22</v>
      </c>
      <c r="C3" s="42"/>
      <c r="D3" s="42"/>
      <c r="E3" s="42"/>
      <c r="F3" s="42"/>
      <c r="G3" s="42"/>
      <c r="H3" s="43" t="s">
        <v>3</v>
      </c>
      <c r="I3" s="45" t="s">
        <v>21</v>
      </c>
      <c r="K3" s="3"/>
    </row>
    <row r="4" spans="1:11" s="30" customFormat="1" ht="25.15" customHeight="1" x14ac:dyDescent="0.15">
      <c r="A4" s="41"/>
      <c r="B4" s="33" t="s">
        <v>20</v>
      </c>
      <c r="C4" s="33" t="s">
        <v>19</v>
      </c>
      <c r="D4" s="33" t="s">
        <v>18</v>
      </c>
      <c r="E4" s="33" t="s">
        <v>17</v>
      </c>
      <c r="F4" s="33" t="s">
        <v>16</v>
      </c>
      <c r="G4" s="32" t="s">
        <v>15</v>
      </c>
      <c r="H4" s="44"/>
      <c r="I4" s="46"/>
      <c r="K4" s="31"/>
    </row>
    <row r="5" spans="1:11" ht="30" customHeight="1" x14ac:dyDescent="0.15">
      <c r="A5" s="29" t="s">
        <v>14</v>
      </c>
      <c r="B5" s="28">
        <v>1150</v>
      </c>
      <c r="C5" s="27">
        <v>1833</v>
      </c>
      <c r="D5" s="27">
        <v>88</v>
      </c>
      <c r="E5" s="27">
        <v>49</v>
      </c>
      <c r="F5" s="27">
        <v>34</v>
      </c>
      <c r="G5" s="26">
        <v>87</v>
      </c>
      <c r="H5" s="25">
        <v>3241</v>
      </c>
      <c r="I5" s="24">
        <f t="shared" ref="I5:I15" si="0">IF(H5&gt;0,H5/$H$16,"")</f>
        <v>0.28901373283395754</v>
      </c>
      <c r="K5" s="16"/>
    </row>
    <row r="6" spans="1:11" ht="30" customHeight="1" x14ac:dyDescent="0.15">
      <c r="A6" s="20" t="s">
        <v>13</v>
      </c>
      <c r="B6" s="19">
        <v>794</v>
      </c>
      <c r="C6" s="18">
        <v>276</v>
      </c>
      <c r="D6" s="18">
        <v>106</v>
      </c>
      <c r="E6" s="18">
        <v>130</v>
      </c>
      <c r="F6" s="18">
        <v>51</v>
      </c>
      <c r="G6" s="19">
        <v>61</v>
      </c>
      <c r="H6" s="18">
        <v>1418</v>
      </c>
      <c r="I6" s="17">
        <f t="shared" si="0"/>
        <v>0.12644908150526127</v>
      </c>
      <c r="K6" s="16"/>
    </row>
    <row r="7" spans="1:11" ht="30" customHeight="1" x14ac:dyDescent="0.15">
      <c r="A7" s="20" t="s">
        <v>12</v>
      </c>
      <c r="B7" s="19">
        <v>452</v>
      </c>
      <c r="C7" s="18">
        <v>343</v>
      </c>
      <c r="D7" s="18">
        <v>30</v>
      </c>
      <c r="E7" s="18">
        <v>22</v>
      </c>
      <c r="F7" s="18">
        <v>5</v>
      </c>
      <c r="G7" s="19">
        <v>29</v>
      </c>
      <c r="H7" s="22">
        <v>881</v>
      </c>
      <c r="I7" s="17">
        <f t="shared" si="0"/>
        <v>7.8562511146780811E-2</v>
      </c>
      <c r="K7" s="16"/>
    </row>
    <row r="8" spans="1:11" ht="30" customHeight="1" x14ac:dyDescent="0.15">
      <c r="A8" s="20" t="s">
        <v>11</v>
      </c>
      <c r="B8" s="19">
        <v>382</v>
      </c>
      <c r="C8" s="18">
        <v>226</v>
      </c>
      <c r="D8" s="18">
        <v>14</v>
      </c>
      <c r="E8" s="18">
        <v>15</v>
      </c>
      <c r="F8" s="18">
        <v>14</v>
      </c>
      <c r="G8" s="19">
        <v>3</v>
      </c>
      <c r="H8" s="23">
        <v>654</v>
      </c>
      <c r="I8" s="17">
        <f t="shared" si="0"/>
        <v>5.8319957196361689E-2</v>
      </c>
      <c r="K8" s="16"/>
    </row>
    <row r="9" spans="1:11" ht="30" customHeight="1" x14ac:dyDescent="0.15">
      <c r="A9" s="20" t="s">
        <v>10</v>
      </c>
      <c r="B9" s="19">
        <v>235</v>
      </c>
      <c r="C9" s="18">
        <v>116</v>
      </c>
      <c r="D9" s="18">
        <v>18</v>
      </c>
      <c r="E9" s="18">
        <v>33</v>
      </c>
      <c r="F9" s="18">
        <v>13</v>
      </c>
      <c r="G9" s="19">
        <v>66</v>
      </c>
      <c r="H9" s="23">
        <v>481</v>
      </c>
      <c r="I9" s="17">
        <f t="shared" si="0"/>
        <v>4.2892812555733906E-2</v>
      </c>
      <c r="K9" s="16"/>
    </row>
    <row r="10" spans="1:11" ht="30" customHeight="1" x14ac:dyDescent="0.15">
      <c r="A10" s="20" t="s">
        <v>9</v>
      </c>
      <c r="B10" s="19">
        <v>268</v>
      </c>
      <c r="C10" s="18">
        <v>47</v>
      </c>
      <c r="D10" s="18">
        <v>12</v>
      </c>
      <c r="E10" s="18">
        <v>10</v>
      </c>
      <c r="F10" s="18">
        <v>10</v>
      </c>
      <c r="G10" s="19">
        <v>56</v>
      </c>
      <c r="H10" s="18">
        <v>403</v>
      </c>
      <c r="I10" s="17">
        <f t="shared" si="0"/>
        <v>3.593722133047976E-2</v>
      </c>
      <c r="K10" s="16"/>
    </row>
    <row r="11" spans="1:11" ht="30" customHeight="1" x14ac:dyDescent="0.15">
      <c r="A11" s="20" t="s">
        <v>8</v>
      </c>
      <c r="B11" s="19">
        <v>162</v>
      </c>
      <c r="C11" s="18">
        <v>93</v>
      </c>
      <c r="D11" s="18">
        <v>36</v>
      </c>
      <c r="E11" s="18">
        <v>41</v>
      </c>
      <c r="F11" s="18">
        <v>8</v>
      </c>
      <c r="G11" s="19">
        <v>19</v>
      </c>
      <c r="H11" s="22">
        <v>359</v>
      </c>
      <c r="I11" s="17">
        <f t="shared" si="0"/>
        <v>3.2013554485464599E-2</v>
      </c>
      <c r="K11" s="16"/>
    </row>
    <row r="12" spans="1:11" ht="30" customHeight="1" x14ac:dyDescent="0.15">
      <c r="A12" s="20" t="s">
        <v>7</v>
      </c>
      <c r="B12" s="19">
        <v>102</v>
      </c>
      <c r="C12" s="18">
        <v>138</v>
      </c>
      <c r="D12" s="18">
        <v>18</v>
      </c>
      <c r="E12" s="18">
        <v>29</v>
      </c>
      <c r="F12" s="18">
        <v>17</v>
      </c>
      <c r="G12" s="19">
        <v>27</v>
      </c>
      <c r="H12" s="18">
        <v>331</v>
      </c>
      <c r="I12" s="17">
        <f t="shared" si="0"/>
        <v>2.9516675584091316E-2</v>
      </c>
      <c r="J12" s="21"/>
      <c r="K12" s="16"/>
    </row>
    <row r="13" spans="1:11" ht="30" customHeight="1" x14ac:dyDescent="0.15">
      <c r="A13" s="20" t="s">
        <v>29</v>
      </c>
      <c r="B13" s="19">
        <v>140</v>
      </c>
      <c r="C13" s="18">
        <v>92</v>
      </c>
      <c r="D13" s="18">
        <v>20</v>
      </c>
      <c r="E13" s="18">
        <v>3</v>
      </c>
      <c r="F13" s="18">
        <v>4</v>
      </c>
      <c r="G13" s="19">
        <v>10</v>
      </c>
      <c r="H13" s="18">
        <v>269</v>
      </c>
      <c r="I13" s="17">
        <f t="shared" si="0"/>
        <v>2.3987872302479046E-2</v>
      </c>
      <c r="K13" s="16"/>
    </row>
    <row r="14" spans="1:11" ht="30" customHeight="1" x14ac:dyDescent="0.15">
      <c r="A14" s="20" t="s">
        <v>30</v>
      </c>
      <c r="B14" s="19">
        <v>126</v>
      </c>
      <c r="C14" s="18">
        <v>102</v>
      </c>
      <c r="D14" s="18">
        <v>13</v>
      </c>
      <c r="E14" s="18">
        <v>8</v>
      </c>
      <c r="F14" s="18">
        <v>18</v>
      </c>
      <c r="G14" s="19">
        <v>30</v>
      </c>
      <c r="H14" s="18">
        <v>252</v>
      </c>
      <c r="I14" s="17">
        <f t="shared" si="0"/>
        <v>2.247191011235955E-2</v>
      </c>
      <c r="K14" s="16"/>
    </row>
    <row r="15" spans="1:11" ht="30" customHeight="1" x14ac:dyDescent="0.15">
      <c r="A15" s="15" t="s">
        <v>4</v>
      </c>
      <c r="B15" s="14">
        <f t="shared" ref="B15:H15" si="1">B16-SUM(B5:B14)</f>
        <v>1306</v>
      </c>
      <c r="C15" s="14">
        <f t="shared" si="1"/>
        <v>1088</v>
      </c>
      <c r="D15" s="14">
        <f t="shared" si="1"/>
        <v>204</v>
      </c>
      <c r="E15" s="14">
        <f t="shared" si="1"/>
        <v>83</v>
      </c>
      <c r="F15" s="14">
        <f t="shared" si="1"/>
        <v>98</v>
      </c>
      <c r="G15" s="14">
        <f t="shared" si="1"/>
        <v>101</v>
      </c>
      <c r="H15" s="14">
        <f t="shared" si="1"/>
        <v>2925</v>
      </c>
      <c r="I15" s="13">
        <f t="shared" si="0"/>
        <v>0.2608346709470305</v>
      </c>
      <c r="K15" s="3"/>
    </row>
    <row r="16" spans="1:11" ht="30" customHeight="1" x14ac:dyDescent="0.15">
      <c r="A16" s="9" t="s">
        <v>3</v>
      </c>
      <c r="B16" s="10">
        <v>5117</v>
      </c>
      <c r="C16" s="12">
        <v>4354</v>
      </c>
      <c r="D16" s="12">
        <v>559</v>
      </c>
      <c r="E16" s="12">
        <v>423</v>
      </c>
      <c r="F16" s="12">
        <v>272</v>
      </c>
      <c r="G16" s="11">
        <v>489</v>
      </c>
      <c r="H16" s="10">
        <v>11214</v>
      </c>
      <c r="I16" s="6"/>
      <c r="K16" s="3"/>
    </row>
    <row r="17" spans="1:11" ht="30" customHeight="1" x14ac:dyDescent="0.15">
      <c r="A17" s="9" t="s">
        <v>2</v>
      </c>
      <c r="B17" s="8">
        <f t="shared" ref="B17:G17" si="2">IF(B16&gt;0,B16/$H$16,"")</f>
        <v>0.45630461922596754</v>
      </c>
      <c r="C17" s="8">
        <f t="shared" si="2"/>
        <v>0.38826466916354557</v>
      </c>
      <c r="D17" s="8">
        <f t="shared" si="2"/>
        <v>4.9848403780988051E-2</v>
      </c>
      <c r="E17" s="8">
        <f t="shared" si="2"/>
        <v>3.77207062600321E-2</v>
      </c>
      <c r="F17" s="8">
        <f t="shared" si="2"/>
        <v>2.4255395041911897E-2</v>
      </c>
      <c r="G17" s="7">
        <f t="shared" si="2"/>
        <v>4.3606206527554842E-2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144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'202204'!Print_Area</vt:lpstr>
      <vt:lpstr>'202205'!Print_Area</vt:lpstr>
      <vt:lpstr>'202206'!Print_Area</vt:lpstr>
      <vt:lpstr>'202207'!Print_Area</vt:lpstr>
      <vt:lpstr>'202208'!Print_Area</vt:lpstr>
      <vt:lpstr>'202209'!Print_Area</vt:lpstr>
      <vt:lpstr>'202210'!Print_Area</vt:lpstr>
      <vt:lpstr>'202211'!Print_Area</vt:lpstr>
      <vt:lpstr>'202212'!Print_Area</vt:lpstr>
      <vt:lpstr>'202301'!Print_Area</vt:lpstr>
      <vt:lpstr>'202302'!Print_Area</vt:lpstr>
      <vt:lpstr>'202303'!Print_Area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つくば市</cp:lastModifiedBy>
  <dcterms:created xsi:type="dcterms:W3CDTF">2022-04-08T03:48:43Z</dcterms:created>
  <dcterms:modified xsi:type="dcterms:W3CDTF">2023-03-09T01:55:37Z</dcterms:modified>
</cp:coreProperties>
</file>