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e-file01\UserData$\082203008\デスクトップ\R4.3.1\"/>
    </mc:Choice>
  </mc:AlternateContent>
  <xr:revisionPtr revIDLastSave="0" documentId="13_ncr:1_{32596A2E-E49D-4F35-BDFC-C758518096E8}" xr6:coauthVersionLast="36" xr6:coauthVersionMax="36" xr10:uidLastSave="{00000000-0000-0000-0000-000000000000}"/>
  <bookViews>
    <workbookView xWindow="0" yWindow="0" windowWidth="20490" windowHeight="6855" xr2:uid="{62168538-6346-4273-9550-5387220C3629}"/>
  </bookViews>
  <sheets>
    <sheet name="202203" sheetId="12" r:id="rId1"/>
    <sheet name="202202" sheetId="11" r:id="rId2"/>
    <sheet name="202201" sheetId="10" r:id="rId3"/>
    <sheet name="202112" sheetId="9" r:id="rId4"/>
    <sheet name="202111" sheetId="8" r:id="rId5"/>
    <sheet name="202110" sheetId="7" r:id="rId6"/>
    <sheet name="202109" sheetId="6" r:id="rId7"/>
    <sheet name="202108" sheetId="5" r:id="rId8"/>
    <sheet name="202107" sheetId="4" r:id="rId9"/>
    <sheet name="202106" sheetId="3" r:id="rId10"/>
    <sheet name="202105" sheetId="2" r:id="rId11"/>
    <sheet name="202104" sheetId="1" r:id="rId12"/>
  </sheets>
  <definedNames>
    <definedName name="_xlnm.Print_Area" localSheetId="11">'202104'!$A$1:$I$18</definedName>
    <definedName name="_xlnm.Print_Area" localSheetId="10">'202105'!$A$1:$I$18</definedName>
    <definedName name="_xlnm.Print_Area" localSheetId="9">'202106'!$A$1:$I$18</definedName>
    <definedName name="_xlnm.Print_Area" localSheetId="8">'202107'!$A$1:$I$18</definedName>
    <definedName name="_xlnm.Print_Area" localSheetId="7">'202108'!$A$1:$I$18</definedName>
    <definedName name="_xlnm.Print_Area" localSheetId="6">'202109'!$A$1:$I$18</definedName>
    <definedName name="_xlnm.Print_Area" localSheetId="5">'202110'!$A$1:$I$18</definedName>
    <definedName name="_xlnm.Print_Area" localSheetId="4">'202111'!$A$1:$I$18</definedName>
    <definedName name="_xlnm.Print_Area" localSheetId="3">'202112'!$A$1:$I$18</definedName>
    <definedName name="_xlnm.Print_Area" localSheetId="2">'202201'!$A$1:$I$18</definedName>
    <definedName name="_xlnm.Print_Area" localSheetId="1">'202202'!$A$1:$I$18</definedName>
    <definedName name="_xlnm.Print_Area" localSheetId="0">'202203'!$A$1:$I$18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2" l="1"/>
  <c r="F17" i="12"/>
  <c r="E17" i="12"/>
  <c r="D17" i="12"/>
  <c r="C17" i="12"/>
  <c r="B17" i="12"/>
  <c r="H15" i="12"/>
  <c r="I15" i="12" s="1"/>
  <c r="G15" i="12"/>
  <c r="F15" i="12"/>
  <c r="E15" i="12"/>
  <c r="D15" i="12"/>
  <c r="C15" i="12"/>
  <c r="B15" i="12"/>
  <c r="I14" i="12"/>
  <c r="I13" i="12"/>
  <c r="I12" i="12"/>
  <c r="I11" i="12"/>
  <c r="I10" i="12"/>
  <c r="I9" i="12"/>
  <c r="I8" i="12"/>
  <c r="I7" i="12"/>
  <c r="I6" i="12"/>
  <c r="I5" i="12"/>
  <c r="G17" i="11" l="1"/>
  <c r="F17" i="11"/>
  <c r="E17" i="11"/>
  <c r="D17" i="11"/>
  <c r="C17" i="11"/>
  <c r="B17" i="11"/>
  <c r="H15" i="11"/>
  <c r="I15" i="11" s="1"/>
  <c r="G15" i="11"/>
  <c r="F15" i="11"/>
  <c r="E15" i="11"/>
  <c r="D15" i="11"/>
  <c r="C15" i="11"/>
  <c r="B15" i="11"/>
  <c r="I14" i="11"/>
  <c r="I13" i="11"/>
  <c r="I12" i="11"/>
  <c r="I11" i="11"/>
  <c r="I10" i="11"/>
  <c r="I9" i="11"/>
  <c r="I8" i="11"/>
  <c r="I7" i="11"/>
  <c r="I6" i="11"/>
  <c r="I5" i="11"/>
  <c r="G17" i="10" l="1"/>
  <c r="F17" i="10"/>
  <c r="E17" i="10"/>
  <c r="D17" i="10"/>
  <c r="C17" i="10"/>
  <c r="B17" i="10"/>
  <c r="H15" i="10"/>
  <c r="I15" i="10" s="1"/>
  <c r="G15" i="10"/>
  <c r="F15" i="10"/>
  <c r="E15" i="10"/>
  <c r="D15" i="10"/>
  <c r="C15" i="10"/>
  <c r="B15" i="10"/>
  <c r="I14" i="10"/>
  <c r="I13" i="10"/>
  <c r="I12" i="10"/>
  <c r="I11" i="10"/>
  <c r="I10" i="10"/>
  <c r="I9" i="10"/>
  <c r="I8" i="10"/>
  <c r="I7" i="10"/>
  <c r="I6" i="10"/>
  <c r="I5" i="10"/>
  <c r="G17" i="9" l="1"/>
  <c r="F17" i="9"/>
  <c r="E17" i="9"/>
  <c r="D17" i="9"/>
  <c r="C17" i="9"/>
  <c r="B17" i="9"/>
  <c r="H15" i="9"/>
  <c r="I15" i="9" s="1"/>
  <c r="G15" i="9"/>
  <c r="F15" i="9"/>
  <c r="E15" i="9"/>
  <c r="D15" i="9"/>
  <c r="C15" i="9"/>
  <c r="B15" i="9"/>
  <c r="I14" i="9"/>
  <c r="I13" i="9"/>
  <c r="I12" i="9"/>
  <c r="I11" i="9"/>
  <c r="I10" i="9"/>
  <c r="I9" i="9"/>
  <c r="I8" i="9"/>
  <c r="I7" i="9"/>
  <c r="I6" i="9"/>
  <c r="I5" i="9"/>
  <c r="G17" i="8" l="1"/>
  <c r="F17" i="8"/>
  <c r="E17" i="8"/>
  <c r="D17" i="8"/>
  <c r="C17" i="8"/>
  <c r="B17" i="8"/>
  <c r="H15" i="8"/>
  <c r="I15" i="8" s="1"/>
  <c r="G15" i="8"/>
  <c r="F15" i="8"/>
  <c r="E15" i="8"/>
  <c r="D15" i="8"/>
  <c r="C15" i="8"/>
  <c r="B15" i="8"/>
  <c r="I14" i="8"/>
  <c r="I13" i="8"/>
  <c r="I12" i="8"/>
  <c r="I11" i="8"/>
  <c r="I10" i="8"/>
  <c r="I9" i="8"/>
  <c r="I8" i="8"/>
  <c r="I7" i="8"/>
  <c r="I6" i="8"/>
  <c r="I5" i="8"/>
  <c r="G17" i="7" l="1"/>
  <c r="F17" i="7"/>
  <c r="E17" i="7"/>
  <c r="D17" i="7"/>
  <c r="C17" i="7"/>
  <c r="B17" i="7"/>
  <c r="H15" i="7"/>
  <c r="I15" i="7" s="1"/>
  <c r="G15" i="7"/>
  <c r="F15" i="7"/>
  <c r="E15" i="7"/>
  <c r="D15" i="7"/>
  <c r="C15" i="7"/>
  <c r="B15" i="7"/>
  <c r="I14" i="7"/>
  <c r="I13" i="7"/>
  <c r="I12" i="7"/>
  <c r="I11" i="7"/>
  <c r="I10" i="7"/>
  <c r="I9" i="7"/>
  <c r="I8" i="7"/>
  <c r="I7" i="7"/>
  <c r="I6" i="7"/>
  <c r="I5" i="7"/>
  <c r="B15" i="6" l="1"/>
  <c r="C15" i="6"/>
  <c r="D15" i="6"/>
  <c r="E15" i="6"/>
  <c r="F15" i="6"/>
  <c r="G15" i="6"/>
  <c r="H15" i="6"/>
  <c r="I15" i="6" s="1"/>
  <c r="G17" i="6"/>
  <c r="F17" i="6"/>
  <c r="E17" i="6"/>
  <c r="D17" i="6"/>
  <c r="C17" i="6"/>
  <c r="B17" i="6"/>
  <c r="I14" i="6"/>
  <c r="I13" i="6"/>
  <c r="I12" i="6"/>
  <c r="I11" i="6"/>
  <c r="I10" i="6"/>
  <c r="I9" i="6"/>
  <c r="I8" i="6"/>
  <c r="I7" i="6"/>
  <c r="I6" i="6"/>
  <c r="I5" i="6"/>
  <c r="C15" i="5" l="1"/>
  <c r="D15" i="5"/>
  <c r="E15" i="5"/>
  <c r="F15" i="5"/>
  <c r="G15" i="5"/>
  <c r="H15" i="5"/>
  <c r="I15" i="5" s="1"/>
  <c r="B15" i="5"/>
  <c r="G17" i="5"/>
  <c r="F17" i="5"/>
  <c r="E17" i="5"/>
  <c r="D17" i="5"/>
  <c r="C17" i="5"/>
  <c r="B17" i="5"/>
  <c r="I14" i="5"/>
  <c r="I13" i="5"/>
  <c r="I12" i="5"/>
  <c r="I11" i="5"/>
  <c r="I10" i="5"/>
  <c r="I9" i="5"/>
  <c r="I8" i="5"/>
  <c r="I7" i="5"/>
  <c r="I6" i="5"/>
  <c r="I5" i="5"/>
  <c r="G17" i="4" l="1"/>
  <c r="F17" i="4"/>
  <c r="E17" i="4"/>
  <c r="D17" i="4"/>
  <c r="C17" i="4"/>
  <c r="B17" i="4"/>
  <c r="H15" i="4"/>
  <c r="I15" i="4" s="1"/>
  <c r="G15" i="4"/>
  <c r="F15" i="4"/>
  <c r="E15" i="4"/>
  <c r="D15" i="4"/>
  <c r="C15" i="4"/>
  <c r="B15" i="4"/>
  <c r="I14" i="4"/>
  <c r="I13" i="4"/>
  <c r="I12" i="4"/>
  <c r="I11" i="4"/>
  <c r="I10" i="4"/>
  <c r="I9" i="4"/>
  <c r="I8" i="4"/>
  <c r="I7" i="4"/>
  <c r="I6" i="4"/>
  <c r="I5" i="4"/>
  <c r="D15" i="3" l="1"/>
  <c r="E15" i="3"/>
  <c r="F15" i="3"/>
  <c r="G15" i="3"/>
  <c r="H15" i="3"/>
  <c r="C15" i="3"/>
  <c r="B15" i="3"/>
  <c r="G17" i="3" l="1"/>
  <c r="F17" i="3"/>
  <c r="E17" i="3"/>
  <c r="D17" i="3"/>
  <c r="C17" i="3"/>
  <c r="B17" i="3"/>
  <c r="I15" i="3"/>
  <c r="I14" i="3"/>
  <c r="I13" i="3"/>
  <c r="I12" i="3"/>
  <c r="I11" i="3"/>
  <c r="I10" i="3"/>
  <c r="I9" i="3"/>
  <c r="I8" i="3"/>
  <c r="I7" i="3"/>
  <c r="I6" i="3"/>
  <c r="I5" i="3"/>
  <c r="D15" i="2" l="1"/>
  <c r="E15" i="2"/>
  <c r="F15" i="2"/>
  <c r="G15" i="2"/>
  <c r="H15" i="2"/>
  <c r="C15" i="2"/>
  <c r="B15" i="2"/>
  <c r="G17" i="2"/>
  <c r="F17" i="2"/>
  <c r="E17" i="2"/>
  <c r="D17" i="2"/>
  <c r="C17" i="2"/>
  <c r="B17" i="2"/>
  <c r="I15" i="2"/>
  <c r="I14" i="2"/>
  <c r="I13" i="2"/>
  <c r="I12" i="2"/>
  <c r="I11" i="2"/>
  <c r="I10" i="2"/>
  <c r="I9" i="2"/>
  <c r="I8" i="2"/>
  <c r="I7" i="2"/>
  <c r="I6" i="2"/>
  <c r="I5" i="2"/>
  <c r="D15" i="1" l="1"/>
  <c r="E15" i="1"/>
  <c r="F15" i="1"/>
  <c r="G15" i="1"/>
  <c r="H15" i="1"/>
  <c r="C15" i="1"/>
  <c r="B15" i="1"/>
  <c r="G17" i="1"/>
  <c r="F17" i="1"/>
  <c r="E17" i="1"/>
  <c r="D17" i="1"/>
  <c r="C17" i="1"/>
  <c r="B17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68D9693F-930A-48CA-A90C-3E84AAA56235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5EA05D99-3314-4D86-888A-FF5BE6BDC2E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D15C3AAA-12CD-4E88-A0A8-E22CBDDEE6F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993EE5F0-2245-4672-ACD4-A8C57AC79B31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5999318A-553E-4481-A1F7-BAC07AF63DFC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456D32-D3D2-4414-ABBD-29BCDD122405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9A9D23D6-4A95-46D4-901F-C3626497A1FA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EDEF388C-D5FA-4226-9AB3-5DEC3C7554C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B0D1F10D-9609-4572-ACF1-3EE772A15EAD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C4CC4BEF-2EB0-49C5-8976-FE791673997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E94E59B5-216D-4859-A85B-863093499E2E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A104FFCB-D0A3-4832-98CC-10D97A44D2A6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sharedStrings.xml><?xml version="1.0" encoding="utf-8"?>
<sst xmlns="http://schemas.openxmlformats.org/spreadsheetml/2006/main" count="347" uniqueCount="31">
  <si>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rPh sb="0" eb="2">
      <t>ガイコク</t>
    </rPh>
    <rPh sb="2" eb="3">
      <t>ジン</t>
    </rPh>
    <rPh sb="3" eb="5">
      <t>ジュウミン</t>
    </rPh>
    <rPh sb="5" eb="6">
      <t>スウ</t>
    </rPh>
    <rPh sb="7" eb="9">
      <t>ガイヨウ</t>
    </rPh>
    <rPh sb="11" eb="13">
      <t>ジョウイ</t>
    </rPh>
    <rPh sb="16" eb="17">
      <t>コク</t>
    </rPh>
    <phoneticPr fontId="4"/>
  </si>
  <si>
    <t>つくば市</t>
    <rPh sb="0" eb="4">
      <t>イ</t>
    </rPh>
    <phoneticPr fontId="4"/>
  </si>
  <si>
    <t>現在</t>
    <rPh sb="0" eb="2">
      <t>ゲンザイ</t>
    </rPh>
    <phoneticPr fontId="4"/>
  </si>
  <si>
    <t>国籍・地域</t>
    <rPh sb="0" eb="2">
      <t>コクセキ</t>
    </rPh>
    <rPh sb="3" eb="5">
      <t>チイキ</t>
    </rPh>
    <phoneticPr fontId="4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</si>
  <si>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4"/>
  </si>
  <si>
    <t>計</t>
    <rPh sb="0" eb="1">
      <t>ケイ</t>
    </rPh>
    <phoneticPr fontId="4"/>
  </si>
  <si>
    <t>国籍別
割合</t>
    <rPh sb="0" eb="2">
      <t>コクセキ</t>
    </rPh>
    <rPh sb="2" eb="3">
      <t>ベツ</t>
    </rPh>
    <rPh sb="4" eb="6">
      <t>ワリアイ</t>
    </rPh>
    <phoneticPr fontId="4"/>
  </si>
  <si>
    <t>谷田部</t>
    <rPh sb="0" eb="3">
      <t>ヤタベ</t>
    </rPh>
    <phoneticPr fontId="4"/>
  </si>
  <si>
    <t>桜</t>
    <rPh sb="0" eb="1">
      <t>サクラ</t>
    </rPh>
    <phoneticPr fontId="4"/>
  </si>
  <si>
    <t>大穂</t>
    <rPh sb="0" eb="2">
      <t>オオホ</t>
    </rPh>
    <phoneticPr fontId="4"/>
  </si>
  <si>
    <t>豊里</t>
    <rPh sb="0" eb="2">
      <t>トヨサト</t>
    </rPh>
    <phoneticPr fontId="4"/>
  </si>
  <si>
    <t>筑波</t>
    <rPh sb="0" eb="2">
      <t>ツクバ</t>
    </rPh>
    <phoneticPr fontId="4"/>
  </si>
  <si>
    <t>茎崎</t>
    <rPh sb="0" eb="2">
      <t>クキザキ</t>
    </rPh>
    <phoneticPr fontId="4"/>
  </si>
  <si>
    <t>中国</t>
  </si>
  <si>
    <t>ベトナム</t>
  </si>
  <si>
    <t>韓国</t>
  </si>
  <si>
    <t>インド</t>
  </si>
  <si>
    <t>フィリピン</t>
  </si>
  <si>
    <t>ブラジル</t>
  </si>
  <si>
    <t>スリランカ</t>
  </si>
  <si>
    <t>インドネシア</t>
  </si>
  <si>
    <t>タイ</t>
  </si>
  <si>
    <t>その他</t>
    <rPh sb="2" eb="3">
      <t>ホカ</t>
    </rPh>
    <phoneticPr fontId="4"/>
  </si>
  <si>
    <t>地区別割合</t>
    <rPh sb="0" eb="2">
      <t>チク</t>
    </rPh>
    <rPh sb="2" eb="3">
      <t>ベツ</t>
    </rPh>
    <rPh sb="3" eb="5">
      <t>ワリアイ</t>
    </rPh>
    <phoneticPr fontId="4"/>
  </si>
  <si>
    <t>※国籍・地域の分類は、法務省の在留外国人統計の分類に基づく。</t>
    <phoneticPr fontId="4"/>
  </si>
  <si>
    <t>ケ国</t>
    <rPh sb="1" eb="2">
      <t>クニ</t>
    </rPh>
    <phoneticPr fontId="4"/>
  </si>
  <si>
    <t xml:space="preserve">          </t>
  </si>
  <si>
    <t>米国</t>
    <rPh sb="0" eb="2">
      <t>ベイコク</t>
    </rPh>
    <phoneticPr fontId="4"/>
  </si>
  <si>
    <t>台湾</t>
    <phoneticPr fontId="4"/>
  </si>
  <si>
    <t>台湾</t>
  </si>
  <si>
    <t>米国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</si>
</sst>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8" fontId="8" fillId="0" borderId="8" xfId="1" applyFont="1" applyFill="1" applyBorder="1" applyAlignment="1">
      <alignment vertical="center" wrapText="1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0" fontId="0" fillId="0" borderId="0" xfId="0" applyBorder="1"/>
    <xf numFmtId="0" fontId="5" fillId="0" borderId="10" xfId="0" applyFont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8" fillId="0" borderId="16" xfId="1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B4298-24C2-4D6B-B7C8-E2EFC15E5CA5}">
  <dimension ref="A1:K18"/>
  <sheetViews>
    <sheetView showGridLines="0" tabSelected="1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11" sqref="L11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44621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1113</v>
      </c>
      <c r="C5" s="11">
        <v>1658</v>
      </c>
      <c r="D5" s="11">
        <v>82</v>
      </c>
      <c r="E5" s="11">
        <v>41</v>
      </c>
      <c r="F5" s="11">
        <v>31</v>
      </c>
      <c r="G5" s="12">
        <v>73</v>
      </c>
      <c r="H5" s="13">
        <v>2998</v>
      </c>
      <c r="I5" s="14">
        <f t="shared" ref="I5:I11" si="0">IF(H5&gt;0,H5/$H$16,"")</f>
        <v>0.2980415548265235</v>
      </c>
      <c r="K5" s="15"/>
    </row>
    <row r="6" spans="1:11" ht="30" customHeight="1" x14ac:dyDescent="0.15">
      <c r="A6" s="16" t="s">
        <v>14</v>
      </c>
      <c r="B6" s="17">
        <v>694</v>
      </c>
      <c r="C6" s="18">
        <v>255</v>
      </c>
      <c r="D6" s="18">
        <v>76</v>
      </c>
      <c r="E6" s="18">
        <v>139</v>
      </c>
      <c r="F6" s="18">
        <v>42</v>
      </c>
      <c r="G6" s="17">
        <v>53</v>
      </c>
      <c r="H6" s="18">
        <v>1259</v>
      </c>
      <c r="I6" s="19">
        <f t="shared" si="0"/>
        <v>0.12516154687344666</v>
      </c>
      <c r="K6" s="15"/>
    </row>
    <row r="7" spans="1:11" ht="30" customHeight="1" x14ac:dyDescent="0.15">
      <c r="A7" s="16" t="s">
        <v>15</v>
      </c>
      <c r="B7" s="17">
        <v>444</v>
      </c>
      <c r="C7" s="18">
        <v>333</v>
      </c>
      <c r="D7" s="18">
        <v>30</v>
      </c>
      <c r="E7" s="18">
        <v>22</v>
      </c>
      <c r="F7" s="18">
        <v>6</v>
      </c>
      <c r="G7" s="17">
        <v>30</v>
      </c>
      <c r="H7" s="20">
        <v>865</v>
      </c>
      <c r="I7" s="19">
        <f t="shared" si="0"/>
        <v>8.5992643403916894E-2</v>
      </c>
      <c r="K7" s="15"/>
    </row>
    <row r="8" spans="1:11" ht="30" customHeight="1" x14ac:dyDescent="0.15">
      <c r="A8" s="16" t="s">
        <v>16</v>
      </c>
      <c r="B8" s="17">
        <v>318</v>
      </c>
      <c r="C8" s="18">
        <v>181</v>
      </c>
      <c r="D8" s="18">
        <v>16</v>
      </c>
      <c r="E8" s="18">
        <v>11</v>
      </c>
      <c r="F8" s="18">
        <v>10</v>
      </c>
      <c r="G8" s="17">
        <v>3</v>
      </c>
      <c r="H8" s="21">
        <v>539</v>
      </c>
      <c r="I8" s="19">
        <f t="shared" si="0"/>
        <v>5.3583855254001389E-2</v>
      </c>
      <c r="K8" s="15"/>
    </row>
    <row r="9" spans="1:11" ht="30" customHeight="1" x14ac:dyDescent="0.15">
      <c r="A9" s="16" t="s">
        <v>17</v>
      </c>
      <c r="B9" s="17">
        <v>221</v>
      </c>
      <c r="C9" s="18">
        <v>113</v>
      </c>
      <c r="D9" s="18">
        <v>14</v>
      </c>
      <c r="E9" s="18">
        <v>31</v>
      </c>
      <c r="F9" s="18">
        <v>14</v>
      </c>
      <c r="G9" s="17">
        <v>57</v>
      </c>
      <c r="H9" s="21">
        <v>450</v>
      </c>
      <c r="I9" s="19">
        <f t="shared" si="0"/>
        <v>4.4736057262153295E-2</v>
      </c>
      <c r="K9" s="15"/>
    </row>
    <row r="10" spans="1:11" ht="30" customHeight="1" x14ac:dyDescent="0.15">
      <c r="A10" s="16" t="s">
        <v>18</v>
      </c>
      <c r="B10" s="17">
        <v>263</v>
      </c>
      <c r="C10" s="18">
        <v>43</v>
      </c>
      <c r="D10" s="18">
        <v>11</v>
      </c>
      <c r="E10" s="18">
        <v>14</v>
      </c>
      <c r="F10" s="18">
        <v>11</v>
      </c>
      <c r="G10" s="17">
        <v>54</v>
      </c>
      <c r="H10" s="18">
        <v>396</v>
      </c>
      <c r="I10" s="19">
        <f t="shared" si="0"/>
        <v>3.9367730390694897E-2</v>
      </c>
      <c r="K10" s="15"/>
    </row>
    <row r="11" spans="1:11" ht="30" customHeight="1" x14ac:dyDescent="0.15">
      <c r="A11" s="16" t="s">
        <v>19</v>
      </c>
      <c r="B11" s="17">
        <v>145</v>
      </c>
      <c r="C11" s="18">
        <v>82</v>
      </c>
      <c r="D11" s="18">
        <v>35</v>
      </c>
      <c r="E11" s="18">
        <v>39</v>
      </c>
      <c r="F11" s="18">
        <v>5</v>
      </c>
      <c r="G11" s="17">
        <v>14</v>
      </c>
      <c r="H11" s="20">
        <v>320</v>
      </c>
      <c r="I11" s="19">
        <f t="shared" si="0"/>
        <v>3.1812307386420123E-2</v>
      </c>
      <c r="K11" s="15"/>
    </row>
    <row r="12" spans="1:11" ht="30" customHeight="1" x14ac:dyDescent="0.15">
      <c r="A12" s="16" t="s">
        <v>20</v>
      </c>
      <c r="B12" s="17">
        <v>98</v>
      </c>
      <c r="C12" s="18">
        <v>111</v>
      </c>
      <c r="D12" s="18">
        <v>15</v>
      </c>
      <c r="E12" s="18">
        <v>21</v>
      </c>
      <c r="F12" s="18">
        <v>10</v>
      </c>
      <c r="G12" s="17">
        <v>19</v>
      </c>
      <c r="H12" s="18">
        <v>274</v>
      </c>
      <c r="I12" s="19">
        <f>IF(H12&gt;0,H12/$H$16,"")</f>
        <v>2.7239288199622229E-2</v>
      </c>
      <c r="J12" s="22"/>
      <c r="K12" s="15"/>
    </row>
    <row r="13" spans="1:11" ht="30" customHeight="1" x14ac:dyDescent="0.15">
      <c r="A13" s="16" t="s">
        <v>21</v>
      </c>
      <c r="B13" s="17">
        <v>90</v>
      </c>
      <c r="C13" s="18">
        <v>56</v>
      </c>
      <c r="D13" s="18">
        <v>29</v>
      </c>
      <c r="E13" s="18">
        <v>16</v>
      </c>
      <c r="F13" s="18">
        <v>18</v>
      </c>
      <c r="G13" s="17">
        <v>29</v>
      </c>
      <c r="H13" s="18">
        <v>238</v>
      </c>
      <c r="I13" s="19">
        <f>IF(H13&gt;0,H13/$H$16,"")</f>
        <v>2.3660403618649965E-2</v>
      </c>
      <c r="K13" s="15"/>
    </row>
    <row r="14" spans="1:11" ht="30" customHeight="1" x14ac:dyDescent="0.15">
      <c r="A14" s="16" t="s">
        <v>30</v>
      </c>
      <c r="B14" s="17">
        <v>113</v>
      </c>
      <c r="C14" s="18">
        <v>85</v>
      </c>
      <c r="D14" s="18">
        <v>15</v>
      </c>
      <c r="E14" s="18">
        <v>8</v>
      </c>
      <c r="F14" s="18">
        <v>3</v>
      </c>
      <c r="G14" s="17">
        <v>4</v>
      </c>
      <c r="H14" s="18">
        <v>228</v>
      </c>
      <c r="I14" s="19">
        <f>IF(H14&gt;0,H14/$H$16,"")</f>
        <v>2.2666269012824338E-2</v>
      </c>
      <c r="K14" s="15"/>
    </row>
    <row r="15" spans="1:11" ht="30" customHeight="1" x14ac:dyDescent="0.15">
      <c r="A15" s="23" t="s">
        <v>22</v>
      </c>
      <c r="B15" s="24">
        <f>B16-SUM(B5:B14)</f>
        <v>1193</v>
      </c>
      <c r="C15" s="24">
        <f t="shared" ref="C15:H15" si="1">C16-SUM(C5:C14)</f>
        <v>919</v>
      </c>
      <c r="D15" s="24">
        <f t="shared" si="1"/>
        <v>149</v>
      </c>
      <c r="E15" s="24">
        <f t="shared" si="1"/>
        <v>54</v>
      </c>
      <c r="F15" s="24">
        <f t="shared" si="1"/>
        <v>83</v>
      </c>
      <c r="G15" s="24">
        <f t="shared" si="1"/>
        <v>94</v>
      </c>
      <c r="H15" s="24">
        <f t="shared" si="1"/>
        <v>2492</v>
      </c>
      <c r="I15" s="25">
        <f>IF(H15&gt;0,H15/$H$16,"")</f>
        <v>0.24773834377174669</v>
      </c>
      <c r="K15" s="4"/>
    </row>
    <row r="16" spans="1:11" ht="30" customHeight="1" x14ac:dyDescent="0.15">
      <c r="A16" s="26" t="s">
        <v>5</v>
      </c>
      <c r="B16" s="27">
        <v>4692</v>
      </c>
      <c r="C16" s="28">
        <v>3836</v>
      </c>
      <c r="D16" s="28">
        <v>472</v>
      </c>
      <c r="E16" s="28">
        <v>396</v>
      </c>
      <c r="F16" s="28">
        <v>233</v>
      </c>
      <c r="G16" s="29">
        <v>430</v>
      </c>
      <c r="H16" s="27">
        <v>10059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0.46644795705338504</v>
      </c>
      <c r="C17" s="31">
        <f t="shared" ref="C17:G17" si="2">IF(C16&gt;0,C16/$H$16,"")</f>
        <v>0.38135003479471119</v>
      </c>
      <c r="D17" s="31">
        <f t="shared" si="2"/>
        <v>4.6923153394969677E-2</v>
      </c>
      <c r="E17" s="31">
        <f t="shared" si="2"/>
        <v>3.9367730390694897E-2</v>
      </c>
      <c r="F17" s="31">
        <f t="shared" si="2"/>
        <v>2.3163336315737151E-2</v>
      </c>
      <c r="G17" s="32">
        <f t="shared" si="2"/>
        <v>4.2747788050502035E-2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135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9C5B-4FA5-471B-9975-ECA1E6BC0B50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18" sqref="L18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44348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1165</v>
      </c>
      <c r="C5" s="11">
        <v>1759</v>
      </c>
      <c r="D5" s="11">
        <v>88</v>
      </c>
      <c r="E5" s="11">
        <v>37</v>
      </c>
      <c r="F5" s="11">
        <v>31</v>
      </c>
      <c r="G5" s="12">
        <v>90</v>
      </c>
      <c r="H5" s="13">
        <v>3170</v>
      </c>
      <c r="I5" s="14">
        <f t="shared" ref="I5:I11" si="0">IF(H5&gt;0,H5/$H$16,"")</f>
        <v>0.32549543074237602</v>
      </c>
      <c r="K5" s="15"/>
    </row>
    <row r="6" spans="1:11" ht="30" customHeight="1" x14ac:dyDescent="0.15">
      <c r="A6" s="16" t="s">
        <v>14</v>
      </c>
      <c r="B6" s="17">
        <v>495</v>
      </c>
      <c r="C6" s="18">
        <v>264</v>
      </c>
      <c r="D6" s="18">
        <v>72</v>
      </c>
      <c r="E6" s="18">
        <v>129</v>
      </c>
      <c r="F6" s="18">
        <v>49</v>
      </c>
      <c r="G6" s="17">
        <v>52</v>
      </c>
      <c r="H6" s="18">
        <v>1061</v>
      </c>
      <c r="I6" s="19">
        <f t="shared" si="0"/>
        <v>0.10894342334941985</v>
      </c>
      <c r="K6" s="15"/>
    </row>
    <row r="7" spans="1:11" ht="30" customHeight="1" x14ac:dyDescent="0.15">
      <c r="A7" s="16" t="s">
        <v>15</v>
      </c>
      <c r="B7" s="17">
        <v>425</v>
      </c>
      <c r="C7" s="18">
        <v>332</v>
      </c>
      <c r="D7" s="18">
        <v>31</v>
      </c>
      <c r="E7" s="18">
        <v>22</v>
      </c>
      <c r="F7" s="18">
        <v>6</v>
      </c>
      <c r="G7" s="17">
        <v>31</v>
      </c>
      <c r="H7" s="20">
        <v>847</v>
      </c>
      <c r="I7" s="19">
        <f t="shared" si="0"/>
        <v>8.6969914775644322E-2</v>
      </c>
      <c r="K7" s="15"/>
    </row>
    <row r="8" spans="1:11" ht="30" customHeight="1" x14ac:dyDescent="0.15">
      <c r="A8" s="16" t="s">
        <v>16</v>
      </c>
      <c r="B8" s="17">
        <v>301</v>
      </c>
      <c r="C8" s="18">
        <v>178</v>
      </c>
      <c r="D8" s="18">
        <v>19</v>
      </c>
      <c r="E8" s="18">
        <v>1</v>
      </c>
      <c r="F8" s="18">
        <v>11</v>
      </c>
      <c r="G8" s="17" t="s">
        <v>26</v>
      </c>
      <c r="H8" s="21">
        <v>510</v>
      </c>
      <c r="I8" s="19">
        <f t="shared" si="0"/>
        <v>5.2366772769278161E-2</v>
      </c>
      <c r="K8" s="15"/>
    </row>
    <row r="9" spans="1:11" ht="30" customHeight="1" x14ac:dyDescent="0.15">
      <c r="A9" s="16" t="s">
        <v>17</v>
      </c>
      <c r="B9" s="17">
        <v>219</v>
      </c>
      <c r="C9" s="18">
        <v>108</v>
      </c>
      <c r="D9" s="18">
        <v>14</v>
      </c>
      <c r="E9" s="18">
        <v>36</v>
      </c>
      <c r="F9" s="18">
        <v>12</v>
      </c>
      <c r="G9" s="17">
        <v>46</v>
      </c>
      <c r="H9" s="21">
        <v>435</v>
      </c>
      <c r="I9" s="19">
        <f t="shared" si="0"/>
        <v>4.466577677379608E-2</v>
      </c>
      <c r="K9" s="15"/>
    </row>
    <row r="10" spans="1:11" ht="30" customHeight="1" x14ac:dyDescent="0.15">
      <c r="A10" s="16" t="s">
        <v>18</v>
      </c>
      <c r="B10" s="17">
        <v>227</v>
      </c>
      <c r="C10" s="18">
        <v>28</v>
      </c>
      <c r="D10" s="18">
        <v>12</v>
      </c>
      <c r="E10" s="18">
        <v>14</v>
      </c>
      <c r="F10" s="18">
        <v>11</v>
      </c>
      <c r="G10" s="17">
        <v>56</v>
      </c>
      <c r="H10" s="18">
        <v>348</v>
      </c>
      <c r="I10" s="19">
        <f t="shared" si="0"/>
        <v>3.573262141903686E-2</v>
      </c>
      <c r="K10" s="15"/>
    </row>
    <row r="11" spans="1:11" ht="30" customHeight="1" x14ac:dyDescent="0.15">
      <c r="A11" s="16" t="s">
        <v>19</v>
      </c>
      <c r="B11" s="17">
        <v>143</v>
      </c>
      <c r="C11" s="18">
        <v>87</v>
      </c>
      <c r="D11" s="18">
        <v>34</v>
      </c>
      <c r="E11" s="18">
        <v>37</v>
      </c>
      <c r="F11" s="18">
        <v>4</v>
      </c>
      <c r="G11" s="17">
        <v>15</v>
      </c>
      <c r="H11" s="20">
        <v>320</v>
      </c>
      <c r="I11" s="19">
        <f t="shared" si="0"/>
        <v>3.2857582914056882E-2</v>
      </c>
      <c r="K11" s="15"/>
    </row>
    <row r="12" spans="1:11" ht="30" customHeight="1" x14ac:dyDescent="0.15">
      <c r="A12" s="16" t="s">
        <v>20</v>
      </c>
      <c r="B12" s="17">
        <v>99</v>
      </c>
      <c r="C12" s="18">
        <v>92</v>
      </c>
      <c r="D12" s="18">
        <v>8</v>
      </c>
      <c r="E12" s="18">
        <v>27</v>
      </c>
      <c r="F12" s="18">
        <v>12</v>
      </c>
      <c r="G12" s="17">
        <v>18</v>
      </c>
      <c r="H12" s="18">
        <v>256</v>
      </c>
      <c r="I12" s="19">
        <f>IF(H12&gt;0,H12/$H$16,"")</f>
        <v>2.6286066331245507E-2</v>
      </c>
      <c r="J12" s="22"/>
      <c r="K12" s="15"/>
    </row>
    <row r="13" spans="1:11" ht="30" customHeight="1" x14ac:dyDescent="0.15">
      <c r="A13" s="16" t="s">
        <v>21</v>
      </c>
      <c r="B13" s="17">
        <v>85</v>
      </c>
      <c r="C13" s="18">
        <v>63</v>
      </c>
      <c r="D13" s="18">
        <v>30</v>
      </c>
      <c r="E13" s="18">
        <v>15</v>
      </c>
      <c r="F13" s="18">
        <v>19</v>
      </c>
      <c r="G13" s="17">
        <v>29</v>
      </c>
      <c r="H13" s="18">
        <v>241</v>
      </c>
      <c r="I13" s="19">
        <f>IF(H13&gt;0,H13/$H$16,"")</f>
        <v>2.4745867132149092E-2</v>
      </c>
      <c r="K13" s="15"/>
    </row>
    <row r="14" spans="1:11" ht="30" customHeight="1" x14ac:dyDescent="0.15">
      <c r="A14" s="16" t="s">
        <v>28</v>
      </c>
      <c r="B14" s="17">
        <v>97</v>
      </c>
      <c r="C14" s="18">
        <v>81</v>
      </c>
      <c r="D14" s="18">
        <v>22</v>
      </c>
      <c r="E14" s="18">
        <v>2</v>
      </c>
      <c r="F14" s="18">
        <v>5</v>
      </c>
      <c r="G14" s="17">
        <v>9</v>
      </c>
      <c r="H14" s="18">
        <v>216</v>
      </c>
      <c r="I14" s="19">
        <f>IF(H14&gt;0,H14/$H$16,"")</f>
        <v>2.2178868466988397E-2</v>
      </c>
      <c r="K14" s="15"/>
    </row>
    <row r="15" spans="1:11" ht="30" customHeight="1" x14ac:dyDescent="0.15">
      <c r="A15" s="23" t="s">
        <v>22</v>
      </c>
      <c r="B15" s="24">
        <f>B16-SUM(B5:B14)</f>
        <v>1043</v>
      </c>
      <c r="C15" s="24">
        <f>C16-SUM(C5:C14)</f>
        <v>914</v>
      </c>
      <c r="D15" s="24">
        <f t="shared" ref="D15:H15" si="1">D16-SUM(D5:D14)</f>
        <v>148</v>
      </c>
      <c r="E15" s="24">
        <f t="shared" si="1"/>
        <v>57</v>
      </c>
      <c r="F15" s="24">
        <f t="shared" si="1"/>
        <v>87</v>
      </c>
      <c r="G15" s="24">
        <f t="shared" si="1"/>
        <v>86</v>
      </c>
      <c r="H15" s="24">
        <f t="shared" si="1"/>
        <v>2335</v>
      </c>
      <c r="I15" s="25">
        <f>IF(H15&gt;0,H15/$H$16,"")</f>
        <v>0.23975767532600883</v>
      </c>
      <c r="K15" s="4"/>
    </row>
    <row r="16" spans="1:11" ht="30" customHeight="1" x14ac:dyDescent="0.15">
      <c r="A16" s="26" t="s">
        <v>5</v>
      </c>
      <c r="B16" s="27">
        <v>4299</v>
      </c>
      <c r="C16" s="28">
        <v>3906</v>
      </c>
      <c r="D16" s="28">
        <v>478</v>
      </c>
      <c r="E16" s="28">
        <v>377</v>
      </c>
      <c r="F16" s="28">
        <v>247</v>
      </c>
      <c r="G16" s="29">
        <v>432</v>
      </c>
      <c r="H16" s="27">
        <v>9739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0.44142109046103295</v>
      </c>
      <c r="C17" s="31">
        <f t="shared" ref="C17:G17" si="2">IF(C16&gt;0,C16/$H$16,"")</f>
        <v>0.40106787144470685</v>
      </c>
      <c r="D17" s="31">
        <f t="shared" si="2"/>
        <v>4.908101447787247E-2</v>
      </c>
      <c r="E17" s="31">
        <f t="shared" si="2"/>
        <v>3.8710339870623264E-2</v>
      </c>
      <c r="F17" s="31">
        <f t="shared" si="2"/>
        <v>2.5361946811787658E-2</v>
      </c>
      <c r="G17" s="32">
        <f t="shared" si="2"/>
        <v>4.4357736933976794E-2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206E-C2FF-4D17-BFC9-54E6ABF55FC1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L12" sqref="L12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44317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1166</v>
      </c>
      <c r="C5" s="11">
        <v>1774</v>
      </c>
      <c r="D5" s="11">
        <v>88</v>
      </c>
      <c r="E5" s="11">
        <v>40</v>
      </c>
      <c r="F5" s="11">
        <v>27</v>
      </c>
      <c r="G5" s="12">
        <v>88</v>
      </c>
      <c r="H5" s="13">
        <v>3183</v>
      </c>
      <c r="I5" s="14">
        <f t="shared" ref="I5:I11" si="0">IF(H5&gt;0,H5/$H$16,"")</f>
        <v>0.32784014831599545</v>
      </c>
      <c r="K5" s="15"/>
    </row>
    <row r="6" spans="1:11" ht="30" customHeight="1" x14ac:dyDescent="0.15">
      <c r="A6" s="16" t="s">
        <v>14</v>
      </c>
      <c r="B6" s="17">
        <v>485</v>
      </c>
      <c r="C6" s="18">
        <v>252</v>
      </c>
      <c r="D6" s="18">
        <v>78</v>
      </c>
      <c r="E6" s="18">
        <v>121</v>
      </c>
      <c r="F6" s="18">
        <v>49</v>
      </c>
      <c r="G6" s="17">
        <v>52</v>
      </c>
      <c r="H6" s="18">
        <v>1037</v>
      </c>
      <c r="I6" s="19">
        <f t="shared" si="0"/>
        <v>0.10680811618086311</v>
      </c>
      <c r="K6" s="15"/>
    </row>
    <row r="7" spans="1:11" ht="30" customHeight="1" x14ac:dyDescent="0.15">
      <c r="A7" s="16" t="s">
        <v>15</v>
      </c>
      <c r="B7" s="17">
        <v>418</v>
      </c>
      <c r="C7" s="18">
        <v>333</v>
      </c>
      <c r="D7" s="18">
        <v>31</v>
      </c>
      <c r="E7" s="18">
        <v>22</v>
      </c>
      <c r="F7" s="18">
        <v>6</v>
      </c>
      <c r="G7" s="17">
        <v>32</v>
      </c>
      <c r="H7" s="20">
        <v>842</v>
      </c>
      <c r="I7" s="19">
        <f t="shared" si="0"/>
        <v>8.6723658461221542E-2</v>
      </c>
      <c r="K7" s="15"/>
    </row>
    <row r="8" spans="1:11" ht="30" customHeight="1" x14ac:dyDescent="0.15">
      <c r="A8" s="16" t="s">
        <v>16</v>
      </c>
      <c r="B8" s="17">
        <v>302</v>
      </c>
      <c r="C8" s="18">
        <v>179</v>
      </c>
      <c r="D8" s="18">
        <v>19</v>
      </c>
      <c r="E8" s="18">
        <v>1</v>
      </c>
      <c r="F8" s="18">
        <v>11</v>
      </c>
      <c r="G8" s="17" t="s">
        <v>26</v>
      </c>
      <c r="H8" s="21">
        <v>512</v>
      </c>
      <c r="I8" s="19">
        <f t="shared" si="0"/>
        <v>5.2734576166443503E-2</v>
      </c>
      <c r="K8" s="15"/>
    </row>
    <row r="9" spans="1:11" ht="30" customHeight="1" x14ac:dyDescent="0.15">
      <c r="A9" s="16" t="s">
        <v>17</v>
      </c>
      <c r="B9" s="17">
        <v>220</v>
      </c>
      <c r="C9" s="18">
        <v>105</v>
      </c>
      <c r="D9" s="18">
        <v>14</v>
      </c>
      <c r="E9" s="18">
        <v>33</v>
      </c>
      <c r="F9" s="18">
        <v>12</v>
      </c>
      <c r="G9" s="17">
        <v>46</v>
      </c>
      <c r="H9" s="21">
        <v>430</v>
      </c>
      <c r="I9" s="19">
        <f t="shared" si="0"/>
        <v>4.4288804202286536E-2</v>
      </c>
      <c r="K9" s="15"/>
    </row>
    <row r="10" spans="1:11" ht="30" customHeight="1" x14ac:dyDescent="0.15">
      <c r="A10" s="16" t="s">
        <v>18</v>
      </c>
      <c r="B10" s="17">
        <v>225</v>
      </c>
      <c r="C10" s="18">
        <v>28</v>
      </c>
      <c r="D10" s="18">
        <v>12</v>
      </c>
      <c r="E10" s="18">
        <v>14</v>
      </c>
      <c r="F10" s="18">
        <v>11</v>
      </c>
      <c r="G10" s="17">
        <v>53</v>
      </c>
      <c r="H10" s="18">
        <v>343</v>
      </c>
      <c r="I10" s="19">
        <f t="shared" si="0"/>
        <v>3.5328046142754144E-2</v>
      </c>
      <c r="K10" s="15"/>
    </row>
    <row r="11" spans="1:11" ht="30" customHeight="1" x14ac:dyDescent="0.15">
      <c r="A11" s="16" t="s">
        <v>19</v>
      </c>
      <c r="B11" s="17">
        <v>141</v>
      </c>
      <c r="C11" s="18">
        <v>88</v>
      </c>
      <c r="D11" s="18">
        <v>34</v>
      </c>
      <c r="E11" s="18">
        <v>38</v>
      </c>
      <c r="F11" s="18">
        <v>4</v>
      </c>
      <c r="G11" s="17">
        <v>14</v>
      </c>
      <c r="H11" s="20">
        <v>319</v>
      </c>
      <c r="I11" s="19">
        <f t="shared" si="0"/>
        <v>3.2856112884952104E-2</v>
      </c>
      <c r="K11" s="15"/>
    </row>
    <row r="12" spans="1:11" ht="30" customHeight="1" x14ac:dyDescent="0.15">
      <c r="A12" s="16" t="s">
        <v>20</v>
      </c>
      <c r="B12" s="17">
        <v>98</v>
      </c>
      <c r="C12" s="18">
        <v>92</v>
      </c>
      <c r="D12" s="18">
        <v>8</v>
      </c>
      <c r="E12" s="18">
        <v>27</v>
      </c>
      <c r="F12" s="18">
        <v>12</v>
      </c>
      <c r="G12" s="17">
        <v>18</v>
      </c>
      <c r="H12" s="18">
        <v>255</v>
      </c>
      <c r="I12" s="19">
        <f>IF(H12&gt;0,H12/$H$16,"")</f>
        <v>2.6264290864146667E-2</v>
      </c>
      <c r="J12" s="22"/>
      <c r="K12" s="15"/>
    </row>
    <row r="13" spans="1:11" ht="30" customHeight="1" x14ac:dyDescent="0.15">
      <c r="A13" s="16" t="s">
        <v>21</v>
      </c>
      <c r="B13" s="17">
        <v>82</v>
      </c>
      <c r="C13" s="18">
        <v>62</v>
      </c>
      <c r="D13" s="18">
        <v>30</v>
      </c>
      <c r="E13" s="18">
        <v>15</v>
      </c>
      <c r="F13" s="18">
        <v>19</v>
      </c>
      <c r="G13" s="17">
        <v>29</v>
      </c>
      <c r="H13" s="18">
        <v>237</v>
      </c>
      <c r="I13" s="19">
        <f>IF(H13&gt;0,H13/$H$16,"")</f>
        <v>2.4410340920795137E-2</v>
      </c>
      <c r="K13" s="15"/>
    </row>
    <row r="14" spans="1:11" ht="30" customHeight="1" x14ac:dyDescent="0.15">
      <c r="A14" s="16" t="s">
        <v>27</v>
      </c>
      <c r="B14" s="17">
        <v>109</v>
      </c>
      <c r="C14" s="18">
        <v>79</v>
      </c>
      <c r="D14" s="18">
        <v>15</v>
      </c>
      <c r="E14" s="18">
        <v>7</v>
      </c>
      <c r="F14" s="18">
        <v>3</v>
      </c>
      <c r="G14" s="17">
        <v>4</v>
      </c>
      <c r="H14" s="18">
        <v>217</v>
      </c>
      <c r="I14" s="19">
        <f>IF(H14&gt;0,H14/$H$16,"")</f>
        <v>2.2350396539293438E-2</v>
      </c>
      <c r="K14" s="15"/>
    </row>
    <row r="15" spans="1:11" ht="30" customHeight="1" x14ac:dyDescent="0.15">
      <c r="A15" s="23" t="s">
        <v>22</v>
      </c>
      <c r="B15" s="24">
        <f>B16-SUM(B5:B14)</f>
        <v>1036</v>
      </c>
      <c r="C15" s="24">
        <f>C16-SUM(C5:C14)</f>
        <v>917</v>
      </c>
      <c r="D15" s="24">
        <f t="shared" ref="D15:H15" si="1">D16-SUM(D5:D14)</f>
        <v>155</v>
      </c>
      <c r="E15" s="24">
        <f t="shared" si="1"/>
        <v>52</v>
      </c>
      <c r="F15" s="24">
        <f t="shared" si="1"/>
        <v>89</v>
      </c>
      <c r="G15" s="24">
        <f t="shared" si="1"/>
        <v>85</v>
      </c>
      <c r="H15" s="24">
        <f t="shared" si="1"/>
        <v>2334</v>
      </c>
      <c r="I15" s="25">
        <f>IF(H15&gt;0,H15/$H$16,"")</f>
        <v>0.24039550932124831</v>
      </c>
      <c r="K15" s="4"/>
    </row>
    <row r="16" spans="1:11" ht="30" customHeight="1" x14ac:dyDescent="0.15">
      <c r="A16" s="26" t="s">
        <v>5</v>
      </c>
      <c r="B16" s="27">
        <v>4282</v>
      </c>
      <c r="C16" s="28">
        <v>3909</v>
      </c>
      <c r="D16" s="28">
        <v>484</v>
      </c>
      <c r="E16" s="28">
        <v>370</v>
      </c>
      <c r="F16" s="28">
        <v>243</v>
      </c>
      <c r="G16" s="29">
        <v>421</v>
      </c>
      <c r="H16" s="27">
        <v>9709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0.44103409207951383</v>
      </c>
      <c r="C17" s="31">
        <f t="shared" ref="C17:G17" si="2">IF(C16&gt;0,C16/$H$16,"")</f>
        <v>0.40261612936450714</v>
      </c>
      <c r="D17" s="31">
        <f t="shared" si="2"/>
        <v>4.9850654032341124E-2</v>
      </c>
      <c r="E17" s="31">
        <f t="shared" si="2"/>
        <v>3.8108971057781438E-2</v>
      </c>
      <c r="F17" s="31">
        <f t="shared" si="2"/>
        <v>2.5028324235245647E-2</v>
      </c>
      <c r="G17" s="32">
        <f t="shared" si="2"/>
        <v>4.3361829230610771E-2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BFDA-2540-42F4-9F00-2F77E477DFA1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B15" sqref="B15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44287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1148</v>
      </c>
      <c r="C5" s="11">
        <v>1771</v>
      </c>
      <c r="D5" s="11">
        <v>91</v>
      </c>
      <c r="E5" s="11">
        <v>39</v>
      </c>
      <c r="F5" s="11">
        <v>27</v>
      </c>
      <c r="G5" s="12">
        <v>87</v>
      </c>
      <c r="H5" s="13">
        <v>3163</v>
      </c>
      <c r="I5" s="14">
        <f t="shared" ref="I5:I11" si="0">IF(H5&gt;0,H5/$H$16,"")</f>
        <v>0.32668870068167732</v>
      </c>
      <c r="K5" s="15"/>
    </row>
    <row r="6" spans="1:11" ht="30" customHeight="1" x14ac:dyDescent="0.15">
      <c r="A6" s="16" t="s">
        <v>14</v>
      </c>
      <c r="B6" s="17">
        <v>472</v>
      </c>
      <c r="C6" s="18">
        <v>245</v>
      </c>
      <c r="D6" s="18">
        <v>79</v>
      </c>
      <c r="E6" s="18">
        <v>124</v>
      </c>
      <c r="F6" s="18">
        <v>49</v>
      </c>
      <c r="G6" s="17">
        <v>49</v>
      </c>
      <c r="H6" s="18">
        <v>1018</v>
      </c>
      <c r="I6" s="19">
        <f t="shared" si="0"/>
        <v>0.10514356537905391</v>
      </c>
      <c r="K6" s="15"/>
    </row>
    <row r="7" spans="1:11" ht="30" customHeight="1" x14ac:dyDescent="0.15">
      <c r="A7" s="16" t="s">
        <v>15</v>
      </c>
      <c r="B7" s="17">
        <v>420</v>
      </c>
      <c r="C7" s="18">
        <v>332</v>
      </c>
      <c r="D7" s="18">
        <v>30</v>
      </c>
      <c r="E7" s="18">
        <v>22</v>
      </c>
      <c r="F7" s="18">
        <v>6</v>
      </c>
      <c r="G7" s="17">
        <v>31</v>
      </c>
      <c r="H7" s="20">
        <v>841</v>
      </c>
      <c r="I7" s="19">
        <f t="shared" si="0"/>
        <v>8.6862218549886391E-2</v>
      </c>
      <c r="K7" s="15"/>
    </row>
    <row r="8" spans="1:11" ht="30" customHeight="1" x14ac:dyDescent="0.15">
      <c r="A8" s="16" t="s">
        <v>16</v>
      </c>
      <c r="B8" s="17">
        <v>305</v>
      </c>
      <c r="C8" s="18">
        <v>181</v>
      </c>
      <c r="D8" s="18">
        <v>19</v>
      </c>
      <c r="E8" s="18">
        <v>1</v>
      </c>
      <c r="F8" s="18">
        <v>11</v>
      </c>
      <c r="G8" s="17" t="s">
        <v>26</v>
      </c>
      <c r="H8" s="21">
        <v>517</v>
      </c>
      <c r="I8" s="19">
        <f t="shared" si="0"/>
        <v>5.3398058252427182E-2</v>
      </c>
      <c r="K8" s="15"/>
    </row>
    <row r="9" spans="1:11" ht="30" customHeight="1" x14ac:dyDescent="0.15">
      <c r="A9" s="16" t="s">
        <v>17</v>
      </c>
      <c r="B9" s="17">
        <v>221</v>
      </c>
      <c r="C9" s="18">
        <v>106</v>
      </c>
      <c r="D9" s="18">
        <v>15</v>
      </c>
      <c r="E9" s="18">
        <v>30</v>
      </c>
      <c r="F9" s="18">
        <v>12</v>
      </c>
      <c r="G9" s="17">
        <v>44</v>
      </c>
      <c r="H9" s="21">
        <v>428</v>
      </c>
      <c r="I9" s="19">
        <f t="shared" si="0"/>
        <v>4.4205742615162157E-2</v>
      </c>
      <c r="K9" s="15"/>
    </row>
    <row r="10" spans="1:11" ht="30" customHeight="1" x14ac:dyDescent="0.15">
      <c r="A10" s="16" t="s">
        <v>18</v>
      </c>
      <c r="B10" s="17">
        <v>224</v>
      </c>
      <c r="C10" s="18">
        <v>28</v>
      </c>
      <c r="D10" s="18">
        <v>11</v>
      </c>
      <c r="E10" s="18">
        <v>14</v>
      </c>
      <c r="F10" s="18">
        <v>11</v>
      </c>
      <c r="G10" s="17">
        <v>52</v>
      </c>
      <c r="H10" s="18">
        <v>340</v>
      </c>
      <c r="I10" s="19">
        <f t="shared" si="0"/>
        <v>3.5116711423259658E-2</v>
      </c>
      <c r="K10" s="15"/>
    </row>
    <row r="11" spans="1:11" ht="30" customHeight="1" x14ac:dyDescent="0.15">
      <c r="A11" s="16" t="s">
        <v>19</v>
      </c>
      <c r="B11" s="17">
        <v>143</v>
      </c>
      <c r="C11" s="18">
        <v>85</v>
      </c>
      <c r="D11" s="18">
        <v>34</v>
      </c>
      <c r="E11" s="18">
        <v>38</v>
      </c>
      <c r="F11" s="18">
        <v>5</v>
      </c>
      <c r="G11" s="17">
        <v>14</v>
      </c>
      <c r="H11" s="20">
        <v>319</v>
      </c>
      <c r="I11" s="19">
        <f t="shared" si="0"/>
        <v>3.2947738070646562E-2</v>
      </c>
      <c r="K11" s="15"/>
    </row>
    <row r="12" spans="1:11" ht="30" customHeight="1" x14ac:dyDescent="0.15">
      <c r="A12" s="16" t="s">
        <v>20</v>
      </c>
      <c r="B12" s="17">
        <v>92</v>
      </c>
      <c r="C12" s="18">
        <v>92</v>
      </c>
      <c r="D12" s="18">
        <v>8</v>
      </c>
      <c r="E12" s="18">
        <v>29</v>
      </c>
      <c r="F12" s="18">
        <v>13</v>
      </c>
      <c r="G12" s="17">
        <v>18</v>
      </c>
      <c r="H12" s="18">
        <v>252</v>
      </c>
      <c r="I12" s="19">
        <f>IF(H12&gt;0,H12/$H$16,"")</f>
        <v>2.6027680231357157E-2</v>
      </c>
      <c r="J12" s="22"/>
      <c r="K12" s="15"/>
    </row>
    <row r="13" spans="1:11" ht="30" customHeight="1" x14ac:dyDescent="0.15">
      <c r="A13" s="16" t="s">
        <v>21</v>
      </c>
      <c r="B13" s="17">
        <v>83</v>
      </c>
      <c r="C13" s="18">
        <v>62</v>
      </c>
      <c r="D13" s="18">
        <v>33</v>
      </c>
      <c r="E13" s="18">
        <v>15</v>
      </c>
      <c r="F13" s="18">
        <v>18</v>
      </c>
      <c r="G13" s="17">
        <v>27</v>
      </c>
      <c r="H13" s="18">
        <v>238</v>
      </c>
      <c r="I13" s="19">
        <f>IF(H13&gt;0,H13/$H$16,"")</f>
        <v>2.4581697996281762E-2</v>
      </c>
      <c r="K13" s="15"/>
    </row>
    <row r="14" spans="1:11" ht="30" customHeight="1" x14ac:dyDescent="0.15">
      <c r="A14" s="16" t="s">
        <v>27</v>
      </c>
      <c r="B14" s="17">
        <v>114</v>
      </c>
      <c r="C14" s="18">
        <v>81</v>
      </c>
      <c r="D14" s="18">
        <v>13</v>
      </c>
      <c r="E14" s="18">
        <v>7</v>
      </c>
      <c r="F14" s="18">
        <v>3</v>
      </c>
      <c r="G14" s="17">
        <v>4</v>
      </c>
      <c r="H14" s="18">
        <v>222</v>
      </c>
      <c r="I14" s="19">
        <f>IF(H14&gt;0,H14/$H$16,"")</f>
        <v>2.2929146870481306E-2</v>
      </c>
      <c r="K14" s="15"/>
    </row>
    <row r="15" spans="1:11" ht="30" customHeight="1" x14ac:dyDescent="0.15">
      <c r="A15" s="23" t="s">
        <v>22</v>
      </c>
      <c r="B15" s="24">
        <f>B16-SUM(B5:B14)</f>
        <v>1022</v>
      </c>
      <c r="C15" s="24">
        <f>C16-SUM(C5:C14)</f>
        <v>935</v>
      </c>
      <c r="D15" s="24">
        <f t="shared" ref="D15:H15" si="1">D16-SUM(D5:D14)</f>
        <v>156</v>
      </c>
      <c r="E15" s="24">
        <f t="shared" si="1"/>
        <v>55</v>
      </c>
      <c r="F15" s="24">
        <f t="shared" si="1"/>
        <v>92</v>
      </c>
      <c r="G15" s="24">
        <f t="shared" si="1"/>
        <v>84</v>
      </c>
      <c r="H15" s="24">
        <f t="shared" si="1"/>
        <v>2344</v>
      </c>
      <c r="I15" s="25">
        <f>IF(H15&gt;0,H15/$H$16,"")</f>
        <v>0.24209873992976658</v>
      </c>
      <c r="K15" s="4"/>
    </row>
    <row r="16" spans="1:11" ht="30" customHeight="1" x14ac:dyDescent="0.15">
      <c r="A16" s="26" t="s">
        <v>5</v>
      </c>
      <c r="B16" s="27">
        <v>4244</v>
      </c>
      <c r="C16" s="28">
        <v>3918</v>
      </c>
      <c r="D16" s="28">
        <v>489</v>
      </c>
      <c r="E16" s="28">
        <v>374</v>
      </c>
      <c r="F16" s="28">
        <v>247</v>
      </c>
      <c r="G16" s="29">
        <v>410</v>
      </c>
      <c r="H16" s="27">
        <v>9682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0.43833918611857053</v>
      </c>
      <c r="C17" s="31">
        <f t="shared" ref="C17:G17" si="2">IF(C16&gt;0,C16/$H$16,"")</f>
        <v>0.40466845693038628</v>
      </c>
      <c r="D17" s="31">
        <f t="shared" si="2"/>
        <v>5.0506093782276391E-2</v>
      </c>
      <c r="E17" s="31">
        <f t="shared" si="2"/>
        <v>3.8628382565585623E-2</v>
      </c>
      <c r="F17" s="31">
        <f t="shared" si="2"/>
        <v>2.5511258004544516E-2</v>
      </c>
      <c r="G17" s="32">
        <f t="shared" si="2"/>
        <v>4.2346622598636648E-2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5375-9833-40F2-9FD7-5CD7BBAE71C8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O12" sqref="O12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44593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1127</v>
      </c>
      <c r="C5" s="11">
        <v>1685</v>
      </c>
      <c r="D5" s="11">
        <v>86</v>
      </c>
      <c r="E5" s="11">
        <v>40</v>
      </c>
      <c r="F5" s="11">
        <v>33</v>
      </c>
      <c r="G5" s="12">
        <v>76</v>
      </c>
      <c r="H5" s="13">
        <v>3047</v>
      </c>
      <c r="I5" s="14">
        <f t="shared" ref="I5:I11" si="0">IF(H5&gt;0,H5/$H$16,"")</f>
        <v>0.30512717804926898</v>
      </c>
      <c r="K5" s="15"/>
    </row>
    <row r="6" spans="1:11" ht="30" customHeight="1" x14ac:dyDescent="0.15">
      <c r="A6" s="16" t="s">
        <v>14</v>
      </c>
      <c r="B6" s="17">
        <v>686</v>
      </c>
      <c r="C6" s="18">
        <v>258</v>
      </c>
      <c r="D6" s="18">
        <v>74</v>
      </c>
      <c r="E6" s="18">
        <v>140</v>
      </c>
      <c r="F6" s="18">
        <v>43</v>
      </c>
      <c r="G6" s="17">
        <v>53</v>
      </c>
      <c r="H6" s="18">
        <v>1254</v>
      </c>
      <c r="I6" s="19">
        <f t="shared" si="0"/>
        <v>0.12557580612858002</v>
      </c>
      <c r="K6" s="15"/>
    </row>
    <row r="7" spans="1:11" ht="30" customHeight="1" x14ac:dyDescent="0.15">
      <c r="A7" s="16" t="s">
        <v>15</v>
      </c>
      <c r="B7" s="17">
        <v>442</v>
      </c>
      <c r="C7" s="18">
        <v>327</v>
      </c>
      <c r="D7" s="18">
        <v>31</v>
      </c>
      <c r="E7" s="18">
        <v>22</v>
      </c>
      <c r="F7" s="18">
        <v>6</v>
      </c>
      <c r="G7" s="17">
        <v>30</v>
      </c>
      <c r="H7" s="20">
        <v>858</v>
      </c>
      <c r="I7" s="19">
        <f t="shared" si="0"/>
        <v>8.5920288403765269E-2</v>
      </c>
      <c r="K7" s="15"/>
    </row>
    <row r="8" spans="1:11" ht="30" customHeight="1" x14ac:dyDescent="0.15">
      <c r="A8" s="16" t="s">
        <v>16</v>
      </c>
      <c r="B8" s="17">
        <v>311</v>
      </c>
      <c r="C8" s="18">
        <v>180</v>
      </c>
      <c r="D8" s="18">
        <v>16</v>
      </c>
      <c r="E8" s="18">
        <v>8</v>
      </c>
      <c r="F8" s="18">
        <v>11</v>
      </c>
      <c r="G8" s="17" t="s">
        <v>26</v>
      </c>
      <c r="H8" s="21">
        <v>526</v>
      </c>
      <c r="I8" s="19">
        <f t="shared" si="0"/>
        <v>5.2673743240536752E-2</v>
      </c>
      <c r="K8" s="15"/>
    </row>
    <row r="9" spans="1:11" ht="30" customHeight="1" x14ac:dyDescent="0.15">
      <c r="A9" s="16" t="s">
        <v>17</v>
      </c>
      <c r="B9" s="17">
        <v>218</v>
      </c>
      <c r="C9" s="18">
        <v>114</v>
      </c>
      <c r="D9" s="18">
        <v>14</v>
      </c>
      <c r="E9" s="18">
        <v>30</v>
      </c>
      <c r="F9" s="18">
        <v>15</v>
      </c>
      <c r="G9" s="17">
        <v>56</v>
      </c>
      <c r="H9" s="21">
        <v>447</v>
      </c>
      <c r="I9" s="19">
        <f t="shared" si="0"/>
        <v>4.4762667734828759E-2</v>
      </c>
      <c r="K9" s="15"/>
    </row>
    <row r="10" spans="1:11" ht="30" customHeight="1" x14ac:dyDescent="0.15">
      <c r="A10" s="16" t="s">
        <v>18</v>
      </c>
      <c r="B10" s="17">
        <v>254</v>
      </c>
      <c r="C10" s="18">
        <v>42</v>
      </c>
      <c r="D10" s="18">
        <v>10</v>
      </c>
      <c r="E10" s="18">
        <v>14</v>
      </c>
      <c r="F10" s="18">
        <v>11</v>
      </c>
      <c r="G10" s="17">
        <v>52</v>
      </c>
      <c r="H10" s="18">
        <v>383</v>
      </c>
      <c r="I10" s="19">
        <f t="shared" si="0"/>
        <v>3.8353695173242539E-2</v>
      </c>
      <c r="K10" s="15"/>
    </row>
    <row r="11" spans="1:11" ht="30" customHeight="1" x14ac:dyDescent="0.15">
      <c r="A11" s="16" t="s">
        <v>19</v>
      </c>
      <c r="B11" s="17">
        <v>148</v>
      </c>
      <c r="C11" s="18">
        <v>80</v>
      </c>
      <c r="D11" s="18">
        <v>35</v>
      </c>
      <c r="E11" s="18">
        <v>39</v>
      </c>
      <c r="F11" s="18">
        <v>5</v>
      </c>
      <c r="G11" s="17">
        <v>14</v>
      </c>
      <c r="H11" s="20">
        <v>321</v>
      </c>
      <c r="I11" s="19">
        <f t="shared" si="0"/>
        <v>3.2145003004205891E-2</v>
      </c>
      <c r="K11" s="15"/>
    </row>
    <row r="12" spans="1:11" ht="30" customHeight="1" x14ac:dyDescent="0.15">
      <c r="A12" s="16" t="s">
        <v>20</v>
      </c>
      <c r="B12" s="17">
        <v>105</v>
      </c>
      <c r="C12" s="18">
        <v>111</v>
      </c>
      <c r="D12" s="18">
        <v>15</v>
      </c>
      <c r="E12" s="18">
        <v>24</v>
      </c>
      <c r="F12" s="18">
        <v>10</v>
      </c>
      <c r="G12" s="17">
        <v>19</v>
      </c>
      <c r="H12" s="18">
        <v>284</v>
      </c>
      <c r="I12" s="19">
        <f>IF(H12&gt;0,H12/$H$16,"")</f>
        <v>2.8439815742038854E-2</v>
      </c>
      <c r="J12" s="22"/>
      <c r="K12" s="15"/>
    </row>
    <row r="13" spans="1:11" ht="30" customHeight="1" x14ac:dyDescent="0.15">
      <c r="A13" s="16" t="s">
        <v>21</v>
      </c>
      <c r="B13" s="17">
        <v>90</v>
      </c>
      <c r="C13" s="18">
        <v>56</v>
      </c>
      <c r="D13" s="18">
        <v>30</v>
      </c>
      <c r="E13" s="18">
        <v>16</v>
      </c>
      <c r="F13" s="18">
        <v>18</v>
      </c>
      <c r="G13" s="17">
        <v>29</v>
      </c>
      <c r="H13" s="18">
        <v>239</v>
      </c>
      <c r="I13" s="19">
        <f>IF(H13&gt;0,H13/$H$16,"")</f>
        <v>2.3933506909673542E-2</v>
      </c>
      <c r="K13" s="15"/>
    </row>
    <row r="14" spans="1:11" ht="30" customHeight="1" x14ac:dyDescent="0.15">
      <c r="A14" s="16" t="s">
        <v>30</v>
      </c>
      <c r="B14" s="17">
        <v>116</v>
      </c>
      <c r="C14" s="18">
        <v>82</v>
      </c>
      <c r="D14" s="18">
        <v>17</v>
      </c>
      <c r="E14" s="18">
        <v>8</v>
      </c>
      <c r="F14" s="18">
        <v>3</v>
      </c>
      <c r="G14" s="17">
        <v>4</v>
      </c>
      <c r="H14" s="18">
        <v>230</v>
      </c>
      <c r="I14" s="19">
        <f>IF(H14&gt;0,H14/$H$16,"")</f>
        <v>2.3032245143200479E-2</v>
      </c>
      <c r="K14" s="15"/>
    </row>
    <row r="15" spans="1:11" ht="30" customHeight="1" x14ac:dyDescent="0.15">
      <c r="A15" s="23" t="s">
        <v>22</v>
      </c>
      <c r="B15" s="24">
        <f>B16-SUM(B5:B14)</f>
        <v>1089</v>
      </c>
      <c r="C15" s="24">
        <f t="shared" ref="C15:H15" si="1">C16-SUM(C5:C14)</f>
        <v>926</v>
      </c>
      <c r="D15" s="24">
        <f t="shared" si="1"/>
        <v>148</v>
      </c>
      <c r="E15" s="24">
        <f t="shared" si="1"/>
        <v>54</v>
      </c>
      <c r="F15" s="24">
        <f t="shared" si="1"/>
        <v>85</v>
      </c>
      <c r="G15" s="24">
        <f t="shared" si="1"/>
        <v>95</v>
      </c>
      <c r="H15" s="24">
        <f t="shared" si="1"/>
        <v>2397</v>
      </c>
      <c r="I15" s="25">
        <f>IF(H15&gt;0,H15/$H$16,"")</f>
        <v>0.24003605047065893</v>
      </c>
      <c r="K15" s="4"/>
    </row>
    <row r="16" spans="1:11" ht="30" customHeight="1" x14ac:dyDescent="0.15">
      <c r="A16" s="26" t="s">
        <v>5</v>
      </c>
      <c r="B16" s="27">
        <v>4586</v>
      </c>
      <c r="C16" s="28">
        <v>3861</v>
      </c>
      <c r="D16" s="28">
        <v>476</v>
      </c>
      <c r="E16" s="28">
        <v>395</v>
      </c>
      <c r="F16" s="28">
        <v>240</v>
      </c>
      <c r="G16" s="29">
        <v>428</v>
      </c>
      <c r="H16" s="27">
        <v>9986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0.45924294011616262</v>
      </c>
      <c r="C17" s="31">
        <f t="shared" ref="C17:G17" si="2">IF(C16&gt;0,C16/$H$16,"")</f>
        <v>0.38664129781694373</v>
      </c>
      <c r="D17" s="31">
        <f t="shared" si="2"/>
        <v>4.7666733426797517E-2</v>
      </c>
      <c r="E17" s="31">
        <f t="shared" si="2"/>
        <v>3.9555377528539958E-2</v>
      </c>
      <c r="F17" s="31">
        <f t="shared" si="2"/>
        <v>2.4033647105948328E-2</v>
      </c>
      <c r="G17" s="32">
        <f t="shared" si="2"/>
        <v>4.2860004005607848E-2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135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0236-5259-4410-A5FC-68675D3A27E4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M16" sqref="M16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44562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1129</v>
      </c>
      <c r="C5" s="11">
        <v>1703</v>
      </c>
      <c r="D5" s="11">
        <v>84</v>
      </c>
      <c r="E5" s="11">
        <v>40</v>
      </c>
      <c r="F5" s="11">
        <v>31</v>
      </c>
      <c r="G5" s="12">
        <v>74</v>
      </c>
      <c r="H5" s="13">
        <v>3061</v>
      </c>
      <c r="I5" s="14">
        <f t="shared" ref="I5:I11" si="0">IF(H5&gt;0,H5/$H$16,"")</f>
        <v>0.30708266452648475</v>
      </c>
      <c r="K5" s="15"/>
    </row>
    <row r="6" spans="1:11" ht="30" customHeight="1" x14ac:dyDescent="0.15">
      <c r="A6" s="16" t="s">
        <v>14</v>
      </c>
      <c r="B6" s="17">
        <v>666</v>
      </c>
      <c r="C6" s="18">
        <v>260</v>
      </c>
      <c r="D6" s="18">
        <v>78</v>
      </c>
      <c r="E6" s="18">
        <v>142</v>
      </c>
      <c r="F6" s="18">
        <v>44</v>
      </c>
      <c r="G6" s="17">
        <v>54</v>
      </c>
      <c r="H6" s="18">
        <v>1244</v>
      </c>
      <c r="I6" s="19">
        <f t="shared" si="0"/>
        <v>0.12479935794542536</v>
      </c>
      <c r="K6" s="15"/>
    </row>
    <row r="7" spans="1:11" ht="30" customHeight="1" x14ac:dyDescent="0.15">
      <c r="A7" s="16" t="s">
        <v>15</v>
      </c>
      <c r="B7" s="17">
        <v>443</v>
      </c>
      <c r="C7" s="18">
        <v>328</v>
      </c>
      <c r="D7" s="18">
        <v>31</v>
      </c>
      <c r="E7" s="18">
        <v>22</v>
      </c>
      <c r="F7" s="18">
        <v>6</v>
      </c>
      <c r="G7" s="17">
        <v>30</v>
      </c>
      <c r="H7" s="20">
        <v>860</v>
      </c>
      <c r="I7" s="19">
        <f t="shared" si="0"/>
        <v>8.62760834670947E-2</v>
      </c>
      <c r="K7" s="15"/>
    </row>
    <row r="8" spans="1:11" ht="30" customHeight="1" x14ac:dyDescent="0.15">
      <c r="A8" s="16" t="s">
        <v>16</v>
      </c>
      <c r="B8" s="17">
        <v>308</v>
      </c>
      <c r="C8" s="18">
        <v>185</v>
      </c>
      <c r="D8" s="18">
        <v>16</v>
      </c>
      <c r="E8" s="18">
        <v>8</v>
      </c>
      <c r="F8" s="18">
        <v>11</v>
      </c>
      <c r="G8" s="17" t="s">
        <v>26</v>
      </c>
      <c r="H8" s="21">
        <v>528</v>
      </c>
      <c r="I8" s="19">
        <f t="shared" si="0"/>
        <v>5.2969502407704656E-2</v>
      </c>
      <c r="K8" s="15"/>
    </row>
    <row r="9" spans="1:11" ht="30" customHeight="1" x14ac:dyDescent="0.15">
      <c r="A9" s="16" t="s">
        <v>17</v>
      </c>
      <c r="B9" s="17">
        <v>209</v>
      </c>
      <c r="C9" s="18">
        <v>113</v>
      </c>
      <c r="D9" s="18">
        <v>14</v>
      </c>
      <c r="E9" s="18">
        <v>34</v>
      </c>
      <c r="F9" s="18">
        <v>15</v>
      </c>
      <c r="G9" s="17">
        <v>60</v>
      </c>
      <c r="H9" s="21">
        <v>445</v>
      </c>
      <c r="I9" s="19">
        <f t="shared" si="0"/>
        <v>4.4642857142857144E-2</v>
      </c>
      <c r="K9" s="15"/>
    </row>
    <row r="10" spans="1:11" ht="30" customHeight="1" x14ac:dyDescent="0.15">
      <c r="A10" s="16" t="s">
        <v>18</v>
      </c>
      <c r="B10" s="17">
        <v>253</v>
      </c>
      <c r="C10" s="18">
        <v>42</v>
      </c>
      <c r="D10" s="18">
        <v>10</v>
      </c>
      <c r="E10" s="18">
        <v>14</v>
      </c>
      <c r="F10" s="18">
        <v>11</v>
      </c>
      <c r="G10" s="17">
        <v>51</v>
      </c>
      <c r="H10" s="18">
        <v>381</v>
      </c>
      <c r="I10" s="19">
        <f t="shared" si="0"/>
        <v>3.82223113964687E-2</v>
      </c>
      <c r="K10" s="15"/>
    </row>
    <row r="11" spans="1:11" ht="30" customHeight="1" x14ac:dyDescent="0.15">
      <c r="A11" s="16" t="s">
        <v>19</v>
      </c>
      <c r="B11" s="17">
        <v>147</v>
      </c>
      <c r="C11" s="18">
        <v>81</v>
      </c>
      <c r="D11" s="18">
        <v>34</v>
      </c>
      <c r="E11" s="18">
        <v>37</v>
      </c>
      <c r="F11" s="18">
        <v>5</v>
      </c>
      <c r="G11" s="17">
        <v>16</v>
      </c>
      <c r="H11" s="20">
        <v>320</v>
      </c>
      <c r="I11" s="19">
        <f t="shared" si="0"/>
        <v>3.2102728731942212E-2</v>
      </c>
      <c r="K11" s="15"/>
    </row>
    <row r="12" spans="1:11" ht="30" customHeight="1" x14ac:dyDescent="0.15">
      <c r="A12" s="16" t="s">
        <v>20</v>
      </c>
      <c r="B12" s="17">
        <v>101</v>
      </c>
      <c r="C12" s="18">
        <v>114</v>
      </c>
      <c r="D12" s="18">
        <v>15</v>
      </c>
      <c r="E12" s="18">
        <v>24</v>
      </c>
      <c r="F12" s="18">
        <v>10</v>
      </c>
      <c r="G12" s="17">
        <v>19</v>
      </c>
      <c r="H12" s="18">
        <v>283</v>
      </c>
      <c r="I12" s="19">
        <f>IF(H12&gt;0,H12/$H$16,"")</f>
        <v>2.8390850722311397E-2</v>
      </c>
      <c r="J12" s="22"/>
      <c r="K12" s="15"/>
    </row>
    <row r="13" spans="1:11" ht="30" customHeight="1" x14ac:dyDescent="0.15">
      <c r="A13" s="16" t="s">
        <v>21</v>
      </c>
      <c r="B13" s="17">
        <v>89</v>
      </c>
      <c r="C13" s="18">
        <v>58</v>
      </c>
      <c r="D13" s="18">
        <v>30</v>
      </c>
      <c r="E13" s="18">
        <v>16</v>
      </c>
      <c r="F13" s="18">
        <v>18</v>
      </c>
      <c r="G13" s="17">
        <v>29</v>
      </c>
      <c r="H13" s="18">
        <v>240</v>
      </c>
      <c r="I13" s="19">
        <f>IF(H13&gt;0,H13/$H$16,"")</f>
        <v>2.4077046548956663E-2</v>
      </c>
      <c r="K13" s="15"/>
    </row>
    <row r="14" spans="1:11" ht="30" customHeight="1" x14ac:dyDescent="0.15">
      <c r="A14" s="16" t="s">
        <v>29</v>
      </c>
      <c r="B14" s="17">
        <v>109</v>
      </c>
      <c r="C14" s="18">
        <v>80</v>
      </c>
      <c r="D14" s="18">
        <v>25</v>
      </c>
      <c r="E14" s="18">
        <v>2</v>
      </c>
      <c r="F14" s="18">
        <v>4</v>
      </c>
      <c r="G14" s="17">
        <v>10</v>
      </c>
      <c r="H14" s="18">
        <v>230</v>
      </c>
      <c r="I14" s="19">
        <f>IF(H14&gt;0,H14/$H$16,"")</f>
        <v>2.3073836276083465E-2</v>
      </c>
      <c r="K14" s="15"/>
    </row>
    <row r="15" spans="1:11" ht="30" customHeight="1" x14ac:dyDescent="0.15">
      <c r="A15" s="23" t="s">
        <v>22</v>
      </c>
      <c r="B15" s="24">
        <f>B16-SUM(B5:B14)</f>
        <v>1076</v>
      </c>
      <c r="C15" s="24">
        <f t="shared" ref="C15:H15" si="1">C16-SUM(C5:C14)</f>
        <v>923</v>
      </c>
      <c r="D15" s="24">
        <f t="shared" si="1"/>
        <v>142</v>
      </c>
      <c r="E15" s="24">
        <f t="shared" si="1"/>
        <v>60</v>
      </c>
      <c r="F15" s="24">
        <f t="shared" si="1"/>
        <v>85</v>
      </c>
      <c r="G15" s="24">
        <f t="shared" si="1"/>
        <v>90</v>
      </c>
      <c r="H15" s="24">
        <f t="shared" si="1"/>
        <v>2376</v>
      </c>
      <c r="I15" s="25">
        <f>IF(H15&gt;0,H15/$H$16,"")</f>
        <v>0.23836276083467095</v>
      </c>
      <c r="K15" s="4"/>
    </row>
    <row r="16" spans="1:11" ht="30" customHeight="1" x14ac:dyDescent="0.15">
      <c r="A16" s="26" t="s">
        <v>5</v>
      </c>
      <c r="B16" s="27">
        <v>4530</v>
      </c>
      <c r="C16" s="28">
        <v>3887</v>
      </c>
      <c r="D16" s="28">
        <v>479</v>
      </c>
      <c r="E16" s="28">
        <v>399</v>
      </c>
      <c r="F16" s="28">
        <v>240</v>
      </c>
      <c r="G16" s="29">
        <v>433</v>
      </c>
      <c r="H16" s="27">
        <v>9968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0.454454253611557</v>
      </c>
      <c r="C17" s="31">
        <f t="shared" ref="C17:G17" si="2">IF(C16&gt;0,C16/$H$16,"")</f>
        <v>0.3899478330658106</v>
      </c>
      <c r="D17" s="31">
        <f t="shared" si="2"/>
        <v>4.8053772070626007E-2</v>
      </c>
      <c r="E17" s="31">
        <f t="shared" si="2"/>
        <v>4.002808988764045E-2</v>
      </c>
      <c r="F17" s="31">
        <f t="shared" si="2"/>
        <v>2.4077046548956663E-2</v>
      </c>
      <c r="G17" s="32">
        <f t="shared" si="2"/>
        <v>4.3439004815409313E-2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135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5BF3-4C04-4D32-A2D3-1005A6655C0F}">
  <dimension ref="A1:K18"/>
  <sheetViews>
    <sheetView showGridLines="0" view="pageBreakPreview" zoomScale="70" zoomScaleNormal="100" zoomScaleSheetLayoutView="70" workbookViewId="0">
      <pane xSplit="1" ySplit="4" topLeftCell="B14" activePane="bottomRight" state="frozen"/>
      <selection activeCell="L17" sqref="L17"/>
      <selection pane="topRight" activeCell="L17" sqref="L17"/>
      <selection pane="bottomLeft" activeCell="L17" sqref="L17"/>
      <selection pane="bottomRight" activeCell="O15" sqref="O15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44531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1138</v>
      </c>
      <c r="C5" s="11">
        <v>1708</v>
      </c>
      <c r="D5" s="11">
        <v>84</v>
      </c>
      <c r="E5" s="11">
        <v>40</v>
      </c>
      <c r="F5" s="11">
        <v>32</v>
      </c>
      <c r="G5" s="12">
        <v>82</v>
      </c>
      <c r="H5" s="13">
        <v>3084</v>
      </c>
      <c r="I5" s="14">
        <f t="shared" ref="I5:I11" si="0">IF(H5&gt;0,H5/$H$16,"")</f>
        <v>0.31351021652942973</v>
      </c>
      <c r="K5" s="15"/>
    </row>
    <row r="6" spans="1:11" ht="30" customHeight="1" x14ac:dyDescent="0.15">
      <c r="A6" s="16" t="s">
        <v>14</v>
      </c>
      <c r="B6" s="17">
        <v>604</v>
      </c>
      <c r="C6" s="18">
        <v>250</v>
      </c>
      <c r="D6" s="18">
        <v>76</v>
      </c>
      <c r="E6" s="18">
        <v>144</v>
      </c>
      <c r="F6" s="18">
        <v>46</v>
      </c>
      <c r="G6" s="17">
        <v>53</v>
      </c>
      <c r="H6" s="18">
        <v>1173</v>
      </c>
      <c r="I6" s="19">
        <f t="shared" si="0"/>
        <v>0.11924367185117414</v>
      </c>
      <c r="K6" s="15"/>
    </row>
    <row r="7" spans="1:11" ht="30" customHeight="1" x14ac:dyDescent="0.15">
      <c r="A7" s="16" t="s">
        <v>15</v>
      </c>
      <c r="B7" s="17">
        <v>443</v>
      </c>
      <c r="C7" s="18">
        <v>332</v>
      </c>
      <c r="D7" s="18">
        <v>32</v>
      </c>
      <c r="E7" s="18">
        <v>22</v>
      </c>
      <c r="F7" s="18">
        <v>6</v>
      </c>
      <c r="G7" s="17">
        <v>29</v>
      </c>
      <c r="H7" s="20">
        <v>864</v>
      </c>
      <c r="I7" s="19">
        <f t="shared" si="0"/>
        <v>8.7831655992680696E-2</v>
      </c>
      <c r="K7" s="15"/>
    </row>
    <row r="8" spans="1:11" ht="30" customHeight="1" x14ac:dyDescent="0.15">
      <c r="A8" s="16" t="s">
        <v>16</v>
      </c>
      <c r="B8" s="17">
        <v>313</v>
      </c>
      <c r="C8" s="18">
        <v>185</v>
      </c>
      <c r="D8" s="18">
        <v>18</v>
      </c>
      <c r="E8" s="18">
        <v>4</v>
      </c>
      <c r="F8" s="18">
        <v>11</v>
      </c>
      <c r="G8" s="17" t="s">
        <v>26</v>
      </c>
      <c r="H8" s="21">
        <v>531</v>
      </c>
      <c r="I8" s="19">
        <f t="shared" si="0"/>
        <v>5.3979871912168347E-2</v>
      </c>
      <c r="K8" s="15"/>
    </row>
    <row r="9" spans="1:11" ht="30" customHeight="1" x14ac:dyDescent="0.15">
      <c r="A9" s="16" t="s">
        <v>17</v>
      </c>
      <c r="B9" s="17">
        <v>208</v>
      </c>
      <c r="C9" s="18">
        <v>110</v>
      </c>
      <c r="D9" s="18">
        <v>14</v>
      </c>
      <c r="E9" s="18">
        <v>34</v>
      </c>
      <c r="F9" s="18">
        <v>15</v>
      </c>
      <c r="G9" s="17">
        <v>59</v>
      </c>
      <c r="H9" s="21">
        <v>440</v>
      </c>
      <c r="I9" s="19">
        <f t="shared" si="0"/>
        <v>4.4729084070346647E-2</v>
      </c>
      <c r="K9" s="15"/>
    </row>
    <row r="10" spans="1:11" ht="30" customHeight="1" x14ac:dyDescent="0.15">
      <c r="A10" s="16" t="s">
        <v>18</v>
      </c>
      <c r="B10" s="17">
        <v>246</v>
      </c>
      <c r="C10" s="18">
        <v>38</v>
      </c>
      <c r="D10" s="18">
        <v>11</v>
      </c>
      <c r="E10" s="18">
        <v>14</v>
      </c>
      <c r="F10" s="18">
        <v>11</v>
      </c>
      <c r="G10" s="17">
        <v>50</v>
      </c>
      <c r="H10" s="18">
        <v>370</v>
      </c>
      <c r="I10" s="19">
        <f t="shared" si="0"/>
        <v>3.7613093422791503E-2</v>
      </c>
      <c r="K10" s="15"/>
    </row>
    <row r="11" spans="1:11" ht="30" customHeight="1" x14ac:dyDescent="0.15">
      <c r="A11" s="16" t="s">
        <v>19</v>
      </c>
      <c r="B11" s="17">
        <v>144</v>
      </c>
      <c r="C11" s="18">
        <v>81</v>
      </c>
      <c r="D11" s="18">
        <v>32</v>
      </c>
      <c r="E11" s="18">
        <v>36</v>
      </c>
      <c r="F11" s="18">
        <v>5</v>
      </c>
      <c r="G11" s="17">
        <v>15</v>
      </c>
      <c r="H11" s="20">
        <v>313</v>
      </c>
      <c r="I11" s="19">
        <f t="shared" si="0"/>
        <v>3.1818643895496594E-2</v>
      </c>
      <c r="K11" s="15"/>
    </row>
    <row r="12" spans="1:11" ht="30" customHeight="1" x14ac:dyDescent="0.15">
      <c r="A12" s="16" t="s">
        <v>20</v>
      </c>
      <c r="B12" s="17">
        <v>101</v>
      </c>
      <c r="C12" s="18">
        <v>101</v>
      </c>
      <c r="D12" s="18">
        <v>15</v>
      </c>
      <c r="E12" s="18">
        <v>24</v>
      </c>
      <c r="F12" s="18">
        <v>9</v>
      </c>
      <c r="G12" s="17">
        <v>19</v>
      </c>
      <c r="H12" s="18">
        <v>269</v>
      </c>
      <c r="I12" s="19">
        <f>IF(H12&gt;0,H12/$H$16,"")</f>
        <v>2.734573548846193E-2</v>
      </c>
      <c r="J12" s="22"/>
      <c r="K12" s="15"/>
    </row>
    <row r="13" spans="1:11" ht="30" customHeight="1" x14ac:dyDescent="0.15">
      <c r="A13" s="16" t="s">
        <v>21</v>
      </c>
      <c r="B13" s="17">
        <v>88</v>
      </c>
      <c r="C13" s="18">
        <v>56</v>
      </c>
      <c r="D13" s="18">
        <v>30</v>
      </c>
      <c r="E13" s="18">
        <v>16</v>
      </c>
      <c r="F13" s="18">
        <v>18</v>
      </c>
      <c r="G13" s="17">
        <v>28</v>
      </c>
      <c r="H13" s="18">
        <v>236</v>
      </c>
      <c r="I13" s="19">
        <f>IF(H13&gt;0,H13/$H$16,"")</f>
        <v>2.3991054183185929E-2</v>
      </c>
      <c r="K13" s="15"/>
    </row>
    <row r="14" spans="1:11" ht="30" customHeight="1" x14ac:dyDescent="0.15">
      <c r="A14" s="16" t="s">
        <v>29</v>
      </c>
      <c r="B14" s="17">
        <v>108</v>
      </c>
      <c r="C14" s="18">
        <v>78</v>
      </c>
      <c r="D14" s="18">
        <v>25</v>
      </c>
      <c r="E14" s="18">
        <v>2</v>
      </c>
      <c r="F14" s="18">
        <v>4</v>
      </c>
      <c r="G14" s="17">
        <v>10</v>
      </c>
      <c r="H14" s="18">
        <v>227</v>
      </c>
      <c r="I14" s="19">
        <f>IF(H14&gt;0,H14/$H$16,"")</f>
        <v>2.3076141099928841E-2</v>
      </c>
      <c r="K14" s="15"/>
    </row>
    <row r="15" spans="1:11" ht="30" customHeight="1" x14ac:dyDescent="0.15">
      <c r="A15" s="23" t="s">
        <v>22</v>
      </c>
      <c r="B15" s="24">
        <f>B16-SUM(B5:B14)</f>
        <v>1070</v>
      </c>
      <c r="C15" s="24">
        <f t="shared" ref="C15:H15" si="1">C16-SUM(C5:C14)</f>
        <v>885</v>
      </c>
      <c r="D15" s="24">
        <f t="shared" si="1"/>
        <v>141</v>
      </c>
      <c r="E15" s="24">
        <f t="shared" si="1"/>
        <v>60</v>
      </c>
      <c r="F15" s="24">
        <f t="shared" si="1"/>
        <v>82</v>
      </c>
      <c r="G15" s="24">
        <f t="shared" si="1"/>
        <v>92</v>
      </c>
      <c r="H15" s="24">
        <f t="shared" si="1"/>
        <v>2330</v>
      </c>
      <c r="I15" s="25">
        <f>IF(H15&gt;0,H15/$H$16,"")</f>
        <v>0.23686083155433568</v>
      </c>
      <c r="K15" s="4"/>
    </row>
    <row r="16" spans="1:11" ht="30" customHeight="1" x14ac:dyDescent="0.15">
      <c r="A16" s="26" t="s">
        <v>5</v>
      </c>
      <c r="B16" s="27">
        <v>4463</v>
      </c>
      <c r="C16" s="28">
        <v>3824</v>
      </c>
      <c r="D16" s="28">
        <v>478</v>
      </c>
      <c r="E16" s="28">
        <v>396</v>
      </c>
      <c r="F16" s="28">
        <v>239</v>
      </c>
      <c r="G16" s="29">
        <v>437</v>
      </c>
      <c r="H16" s="27">
        <v>9837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0.45369523228626613</v>
      </c>
      <c r="C17" s="31">
        <f t="shared" ref="C17:G17" si="2">IF(C16&gt;0,C16/$H$16,"")</f>
        <v>0.3887364033750127</v>
      </c>
      <c r="D17" s="31">
        <f t="shared" si="2"/>
        <v>4.8592050421876587E-2</v>
      </c>
      <c r="E17" s="31">
        <f t="shared" si="2"/>
        <v>4.0256175663311987E-2</v>
      </c>
      <c r="F17" s="31">
        <f t="shared" si="2"/>
        <v>2.4296025210938293E-2</v>
      </c>
      <c r="G17" s="32">
        <f t="shared" si="2"/>
        <v>4.4424113042594283E-2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134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1C5D-EA2A-4C91-B4AC-9F9497A17DF3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16" sqref="L16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44501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1146</v>
      </c>
      <c r="C5" s="11">
        <v>1716</v>
      </c>
      <c r="D5" s="11">
        <v>81</v>
      </c>
      <c r="E5" s="11">
        <v>40</v>
      </c>
      <c r="F5" s="11">
        <v>32</v>
      </c>
      <c r="G5" s="12">
        <v>83</v>
      </c>
      <c r="H5" s="13">
        <v>3098</v>
      </c>
      <c r="I5" s="14">
        <f t="shared" ref="I5:I11" si="0">IF(H5&gt;0,H5/$H$16,"")</f>
        <v>0.31829857186889959</v>
      </c>
      <c r="K5" s="15"/>
    </row>
    <row r="6" spans="1:11" ht="30" customHeight="1" x14ac:dyDescent="0.15">
      <c r="A6" s="16" t="s">
        <v>14</v>
      </c>
      <c r="B6" s="17">
        <v>575</v>
      </c>
      <c r="C6" s="18">
        <v>249</v>
      </c>
      <c r="D6" s="18">
        <v>73</v>
      </c>
      <c r="E6" s="18">
        <v>150</v>
      </c>
      <c r="F6" s="18">
        <v>47</v>
      </c>
      <c r="G6" s="17">
        <v>49</v>
      </c>
      <c r="H6" s="18">
        <v>1143</v>
      </c>
      <c r="I6" s="19">
        <f t="shared" si="0"/>
        <v>0.11743552861399363</v>
      </c>
      <c r="K6" s="15"/>
    </row>
    <row r="7" spans="1:11" ht="30" customHeight="1" x14ac:dyDescent="0.15">
      <c r="A7" s="16" t="s">
        <v>15</v>
      </c>
      <c r="B7" s="17">
        <v>442</v>
      </c>
      <c r="C7" s="18">
        <v>331</v>
      </c>
      <c r="D7" s="18">
        <v>31</v>
      </c>
      <c r="E7" s="18">
        <v>22</v>
      </c>
      <c r="F7" s="18">
        <v>6</v>
      </c>
      <c r="G7" s="17">
        <v>29</v>
      </c>
      <c r="H7" s="20">
        <v>861</v>
      </c>
      <c r="I7" s="19">
        <f t="shared" si="0"/>
        <v>8.8461933627863962E-2</v>
      </c>
      <c r="K7" s="15"/>
    </row>
    <row r="8" spans="1:11" ht="30" customHeight="1" x14ac:dyDescent="0.15">
      <c r="A8" s="16" t="s">
        <v>16</v>
      </c>
      <c r="B8" s="17">
        <v>312</v>
      </c>
      <c r="C8" s="18">
        <v>181</v>
      </c>
      <c r="D8" s="18">
        <v>18</v>
      </c>
      <c r="E8" s="18">
        <v>4</v>
      </c>
      <c r="F8" s="18">
        <v>11</v>
      </c>
      <c r="G8" s="17" t="s">
        <v>26</v>
      </c>
      <c r="H8" s="21">
        <v>526</v>
      </c>
      <c r="I8" s="19">
        <f t="shared" si="0"/>
        <v>5.4042946676256039E-2</v>
      </c>
      <c r="K8" s="15"/>
    </row>
    <row r="9" spans="1:11" ht="30" customHeight="1" x14ac:dyDescent="0.15">
      <c r="A9" s="16" t="s">
        <v>17</v>
      </c>
      <c r="B9" s="17">
        <v>204</v>
      </c>
      <c r="C9" s="18">
        <v>110</v>
      </c>
      <c r="D9" s="18">
        <v>13</v>
      </c>
      <c r="E9" s="18">
        <v>34</v>
      </c>
      <c r="F9" s="18">
        <v>15</v>
      </c>
      <c r="G9" s="17">
        <v>55</v>
      </c>
      <c r="H9" s="21">
        <v>431</v>
      </c>
      <c r="I9" s="19">
        <f t="shared" si="0"/>
        <v>4.428233843624782E-2</v>
      </c>
      <c r="K9" s="15"/>
    </row>
    <row r="10" spans="1:11" ht="30" customHeight="1" x14ac:dyDescent="0.15">
      <c r="A10" s="16" t="s">
        <v>18</v>
      </c>
      <c r="B10" s="17">
        <v>241</v>
      </c>
      <c r="C10" s="18">
        <v>36</v>
      </c>
      <c r="D10" s="18">
        <v>11</v>
      </c>
      <c r="E10" s="18">
        <v>14</v>
      </c>
      <c r="F10" s="18">
        <v>11</v>
      </c>
      <c r="G10" s="17">
        <v>50</v>
      </c>
      <c r="H10" s="18">
        <v>363</v>
      </c>
      <c r="I10" s="19">
        <f t="shared" si="0"/>
        <v>3.7295797801294564E-2</v>
      </c>
      <c r="K10" s="15"/>
    </row>
    <row r="11" spans="1:11" ht="30" customHeight="1" x14ac:dyDescent="0.15">
      <c r="A11" s="16" t="s">
        <v>19</v>
      </c>
      <c r="B11" s="17">
        <v>143</v>
      </c>
      <c r="C11" s="18">
        <v>80</v>
      </c>
      <c r="D11" s="18">
        <v>32</v>
      </c>
      <c r="E11" s="18">
        <v>36</v>
      </c>
      <c r="F11" s="18">
        <v>5</v>
      </c>
      <c r="G11" s="17">
        <v>17</v>
      </c>
      <c r="H11" s="20">
        <v>313</v>
      </c>
      <c r="I11" s="19">
        <f t="shared" si="0"/>
        <v>3.215863556971129E-2</v>
      </c>
      <c r="K11" s="15"/>
    </row>
    <row r="12" spans="1:11" ht="30" customHeight="1" x14ac:dyDescent="0.15">
      <c r="A12" s="16" t="s">
        <v>20</v>
      </c>
      <c r="B12" s="17">
        <v>88</v>
      </c>
      <c r="C12" s="18">
        <v>92</v>
      </c>
      <c r="D12" s="18">
        <v>14</v>
      </c>
      <c r="E12" s="18">
        <v>24</v>
      </c>
      <c r="F12" s="18">
        <v>9</v>
      </c>
      <c r="G12" s="17">
        <v>19</v>
      </c>
      <c r="H12" s="18">
        <v>246</v>
      </c>
      <c r="I12" s="19">
        <f>IF(H12&gt;0,H12/$H$16,"")</f>
        <v>2.5274838179389705E-2</v>
      </c>
      <c r="J12" s="22"/>
      <c r="K12" s="15"/>
    </row>
    <row r="13" spans="1:11" ht="30" customHeight="1" x14ac:dyDescent="0.15">
      <c r="A13" s="16" t="s">
        <v>21</v>
      </c>
      <c r="B13" s="17">
        <v>88</v>
      </c>
      <c r="C13" s="18">
        <v>57</v>
      </c>
      <c r="D13" s="18">
        <v>29</v>
      </c>
      <c r="E13" s="18">
        <v>16</v>
      </c>
      <c r="F13" s="18">
        <v>19</v>
      </c>
      <c r="G13" s="17">
        <v>28</v>
      </c>
      <c r="H13" s="18">
        <v>237</v>
      </c>
      <c r="I13" s="19">
        <f>IF(H13&gt;0,H13/$H$16,"")</f>
        <v>2.4350148977704714E-2</v>
      </c>
      <c r="K13" s="15"/>
    </row>
    <row r="14" spans="1:11" ht="30" customHeight="1" x14ac:dyDescent="0.15">
      <c r="A14" s="16" t="s">
        <v>29</v>
      </c>
      <c r="B14" s="17">
        <v>106</v>
      </c>
      <c r="C14" s="18">
        <v>78</v>
      </c>
      <c r="D14" s="18">
        <v>25</v>
      </c>
      <c r="E14" s="18">
        <v>2</v>
      </c>
      <c r="F14" s="18">
        <v>5</v>
      </c>
      <c r="G14" s="17">
        <v>10</v>
      </c>
      <c r="H14" s="18">
        <v>226</v>
      </c>
      <c r="I14" s="19">
        <f>IF(H14&gt;0,H14/$H$16,"")</f>
        <v>2.3219973286756394E-2</v>
      </c>
      <c r="K14" s="15"/>
    </row>
    <row r="15" spans="1:11" ht="30" customHeight="1" x14ac:dyDescent="0.15">
      <c r="A15" s="23" t="s">
        <v>22</v>
      </c>
      <c r="B15" s="24">
        <f>B16-SUM(B5:B14)</f>
        <v>1050</v>
      </c>
      <c r="C15" s="24">
        <f t="shared" ref="C15:H15" si="1">C16-SUM(C5:C14)</f>
        <v>872</v>
      </c>
      <c r="D15" s="24">
        <f t="shared" si="1"/>
        <v>137</v>
      </c>
      <c r="E15" s="24">
        <f t="shared" si="1"/>
        <v>59</v>
      </c>
      <c r="F15" s="24">
        <f t="shared" si="1"/>
        <v>82</v>
      </c>
      <c r="G15" s="24">
        <f t="shared" si="1"/>
        <v>89</v>
      </c>
      <c r="H15" s="24">
        <f t="shared" si="1"/>
        <v>2289</v>
      </c>
      <c r="I15" s="25">
        <f>IF(H15&gt;0,H15/$H$16,"")</f>
        <v>0.23517928696188226</v>
      </c>
      <c r="K15" s="4"/>
    </row>
    <row r="16" spans="1:11" ht="30" customHeight="1" x14ac:dyDescent="0.15">
      <c r="A16" s="26" t="s">
        <v>5</v>
      </c>
      <c r="B16" s="27">
        <v>4395</v>
      </c>
      <c r="C16" s="28">
        <v>3802</v>
      </c>
      <c r="D16" s="28">
        <v>464</v>
      </c>
      <c r="E16" s="28">
        <v>401</v>
      </c>
      <c r="F16" s="28">
        <v>242</v>
      </c>
      <c r="G16" s="29">
        <v>429</v>
      </c>
      <c r="H16" s="27">
        <v>9733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0.45155656015616974</v>
      </c>
      <c r="C17" s="31">
        <f t="shared" ref="C17:G17" si="2">IF(C16&gt;0,C16/$H$16,"")</f>
        <v>0.39062981608959213</v>
      </c>
      <c r="D17" s="31">
        <f t="shared" si="2"/>
        <v>4.7672865509092777E-2</v>
      </c>
      <c r="E17" s="31">
        <f t="shared" si="2"/>
        <v>4.120004109729785E-2</v>
      </c>
      <c r="F17" s="31">
        <f t="shared" si="2"/>
        <v>2.4863865200863044E-2</v>
      </c>
      <c r="G17" s="32">
        <f t="shared" si="2"/>
        <v>4.4076851946984484E-2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132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6ACC-93C5-4AA8-8F0A-1C07CE1F0415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O9" sqref="O9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44470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1147</v>
      </c>
      <c r="C5" s="11">
        <v>1718</v>
      </c>
      <c r="D5" s="11">
        <v>79</v>
      </c>
      <c r="E5" s="11">
        <v>41</v>
      </c>
      <c r="F5" s="11">
        <v>31</v>
      </c>
      <c r="G5" s="12">
        <v>84</v>
      </c>
      <c r="H5" s="13">
        <v>3100</v>
      </c>
      <c r="I5" s="14">
        <f t="shared" ref="I5:I11" si="0">IF(H5&gt;0,H5/$H$16,"")</f>
        <v>0.31896285626093218</v>
      </c>
      <c r="K5" s="15"/>
    </row>
    <row r="6" spans="1:11" ht="30" customHeight="1" x14ac:dyDescent="0.15">
      <c r="A6" s="16" t="s">
        <v>14</v>
      </c>
      <c r="B6" s="17">
        <v>557</v>
      </c>
      <c r="C6" s="18">
        <v>265</v>
      </c>
      <c r="D6" s="18">
        <v>70</v>
      </c>
      <c r="E6" s="18">
        <v>149</v>
      </c>
      <c r="F6" s="18">
        <v>47</v>
      </c>
      <c r="G6" s="17">
        <v>48</v>
      </c>
      <c r="H6" s="18">
        <v>1136</v>
      </c>
      <c r="I6" s="19">
        <f t="shared" si="0"/>
        <v>0.11688445313303839</v>
      </c>
      <c r="K6" s="15"/>
    </row>
    <row r="7" spans="1:11" ht="30" customHeight="1" x14ac:dyDescent="0.15">
      <c r="A7" s="16" t="s">
        <v>15</v>
      </c>
      <c r="B7" s="17">
        <v>440</v>
      </c>
      <c r="C7" s="18">
        <v>332</v>
      </c>
      <c r="D7" s="18">
        <v>30</v>
      </c>
      <c r="E7" s="18">
        <v>22</v>
      </c>
      <c r="F7" s="18">
        <v>6</v>
      </c>
      <c r="G7" s="17">
        <v>30</v>
      </c>
      <c r="H7" s="20">
        <v>860</v>
      </c>
      <c r="I7" s="19">
        <f t="shared" si="0"/>
        <v>8.8486469801419901E-2</v>
      </c>
      <c r="K7" s="15"/>
    </row>
    <row r="8" spans="1:11" ht="30" customHeight="1" x14ac:dyDescent="0.15">
      <c r="A8" s="16" t="s">
        <v>16</v>
      </c>
      <c r="B8" s="17">
        <v>315</v>
      </c>
      <c r="C8" s="18">
        <v>180</v>
      </c>
      <c r="D8" s="18">
        <v>18</v>
      </c>
      <c r="E8" s="18">
        <v>4</v>
      </c>
      <c r="F8" s="18">
        <v>11</v>
      </c>
      <c r="G8" s="17" t="s">
        <v>26</v>
      </c>
      <c r="H8" s="21">
        <v>528</v>
      </c>
      <c r="I8" s="19">
        <f t="shared" si="0"/>
        <v>5.4326576808313612E-2</v>
      </c>
      <c r="K8" s="15"/>
    </row>
    <row r="9" spans="1:11" ht="30" customHeight="1" x14ac:dyDescent="0.15">
      <c r="A9" s="16" t="s">
        <v>17</v>
      </c>
      <c r="B9" s="17">
        <v>208</v>
      </c>
      <c r="C9" s="18">
        <v>110</v>
      </c>
      <c r="D9" s="18">
        <v>13</v>
      </c>
      <c r="E9" s="18">
        <v>34</v>
      </c>
      <c r="F9" s="18">
        <v>15</v>
      </c>
      <c r="G9" s="17">
        <v>55</v>
      </c>
      <c r="H9" s="21">
        <v>435</v>
      </c>
      <c r="I9" s="19">
        <f t="shared" si="0"/>
        <v>4.4757691120485645E-2</v>
      </c>
      <c r="K9" s="15"/>
    </row>
    <row r="10" spans="1:11" ht="30" customHeight="1" x14ac:dyDescent="0.15">
      <c r="A10" s="16" t="s">
        <v>18</v>
      </c>
      <c r="B10" s="17">
        <v>235</v>
      </c>
      <c r="C10" s="18">
        <v>35</v>
      </c>
      <c r="D10" s="18">
        <v>11</v>
      </c>
      <c r="E10" s="18">
        <v>14</v>
      </c>
      <c r="F10" s="18">
        <v>11</v>
      </c>
      <c r="G10" s="17">
        <v>50</v>
      </c>
      <c r="H10" s="18">
        <v>356</v>
      </c>
      <c r="I10" s="19">
        <f t="shared" si="0"/>
        <v>3.6629282848029632E-2</v>
      </c>
      <c r="K10" s="15"/>
    </row>
    <row r="11" spans="1:11" ht="30" customHeight="1" x14ac:dyDescent="0.15">
      <c r="A11" s="16" t="s">
        <v>19</v>
      </c>
      <c r="B11" s="17">
        <v>145</v>
      </c>
      <c r="C11" s="18">
        <v>79</v>
      </c>
      <c r="D11" s="18">
        <v>33</v>
      </c>
      <c r="E11" s="18">
        <v>36</v>
      </c>
      <c r="F11" s="18">
        <v>4</v>
      </c>
      <c r="G11" s="17">
        <v>17</v>
      </c>
      <c r="H11" s="20">
        <v>314</v>
      </c>
      <c r="I11" s="19">
        <f t="shared" si="0"/>
        <v>3.2307850601913775E-2</v>
      </c>
      <c r="K11" s="15"/>
    </row>
    <row r="12" spans="1:11" ht="30" customHeight="1" x14ac:dyDescent="0.15">
      <c r="A12" s="16" t="s">
        <v>20</v>
      </c>
      <c r="B12" s="17">
        <v>95</v>
      </c>
      <c r="C12" s="18">
        <v>87</v>
      </c>
      <c r="D12" s="18">
        <v>14</v>
      </c>
      <c r="E12" s="18">
        <v>25</v>
      </c>
      <c r="F12" s="18">
        <v>12</v>
      </c>
      <c r="G12" s="17">
        <v>18</v>
      </c>
      <c r="H12" s="18">
        <v>251</v>
      </c>
      <c r="I12" s="19">
        <f>IF(H12&gt;0,H12/$H$16,"")</f>
        <v>2.5825702232739993E-2</v>
      </c>
      <c r="J12" s="22"/>
      <c r="K12" s="15"/>
    </row>
    <row r="13" spans="1:11" ht="30" customHeight="1" x14ac:dyDescent="0.15">
      <c r="A13" s="16" t="s">
        <v>21</v>
      </c>
      <c r="B13" s="17">
        <v>86</v>
      </c>
      <c r="C13" s="18">
        <v>57</v>
      </c>
      <c r="D13" s="18">
        <v>29</v>
      </c>
      <c r="E13" s="18">
        <v>16</v>
      </c>
      <c r="F13" s="18">
        <v>19</v>
      </c>
      <c r="G13" s="17">
        <v>28</v>
      </c>
      <c r="H13" s="18">
        <v>235</v>
      </c>
      <c r="I13" s="19">
        <f>IF(H13&gt;0,H13/$H$16,"")</f>
        <v>2.4179442329457762E-2</v>
      </c>
      <c r="K13" s="15"/>
    </row>
    <row r="14" spans="1:11" ht="30" customHeight="1" x14ac:dyDescent="0.15">
      <c r="A14" s="16" t="s">
        <v>29</v>
      </c>
      <c r="B14" s="17">
        <v>103</v>
      </c>
      <c r="C14" s="18">
        <v>78</v>
      </c>
      <c r="D14" s="18">
        <v>25</v>
      </c>
      <c r="E14" s="18">
        <v>2</v>
      </c>
      <c r="F14" s="18">
        <v>5</v>
      </c>
      <c r="G14" s="17">
        <v>10</v>
      </c>
      <c r="H14" s="18">
        <v>223</v>
      </c>
      <c r="I14" s="19">
        <f>IF(H14&gt;0,H14/$H$16,"")</f>
        <v>2.2944747401996091E-2</v>
      </c>
      <c r="K14" s="15"/>
    </row>
    <row r="15" spans="1:11" ht="30" customHeight="1" x14ac:dyDescent="0.15">
      <c r="A15" s="23" t="s">
        <v>22</v>
      </c>
      <c r="B15" s="24">
        <f>B16-SUM(B5:B14)</f>
        <v>1026</v>
      </c>
      <c r="C15" s="24">
        <f t="shared" ref="C15:H15" si="1">C16-SUM(C5:C14)</f>
        <v>887</v>
      </c>
      <c r="D15" s="24">
        <f t="shared" si="1"/>
        <v>137</v>
      </c>
      <c r="E15" s="24">
        <f t="shared" si="1"/>
        <v>63</v>
      </c>
      <c r="F15" s="24">
        <f t="shared" si="1"/>
        <v>83</v>
      </c>
      <c r="G15" s="24">
        <f t="shared" si="1"/>
        <v>85</v>
      </c>
      <c r="H15" s="24">
        <f t="shared" si="1"/>
        <v>2281</v>
      </c>
      <c r="I15" s="25">
        <f>IF(H15&gt;0,H15/$H$16,"")</f>
        <v>0.234694927461673</v>
      </c>
      <c r="K15" s="4"/>
    </row>
    <row r="16" spans="1:11" ht="30" customHeight="1" x14ac:dyDescent="0.15">
      <c r="A16" s="26" t="s">
        <v>5</v>
      </c>
      <c r="B16" s="27">
        <v>4357</v>
      </c>
      <c r="C16" s="28">
        <v>3828</v>
      </c>
      <c r="D16" s="28">
        <v>459</v>
      </c>
      <c r="E16" s="28">
        <v>406</v>
      </c>
      <c r="F16" s="28">
        <v>244</v>
      </c>
      <c r="G16" s="29">
        <v>425</v>
      </c>
      <c r="H16" s="27">
        <v>9719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0.44829714991254244</v>
      </c>
      <c r="C17" s="31">
        <f t="shared" ref="C17:G17" si="2">IF(C16&gt;0,C16/$H$16,"")</f>
        <v>0.39386768186027371</v>
      </c>
      <c r="D17" s="31">
        <f t="shared" si="2"/>
        <v>4.7227080975408994E-2</v>
      </c>
      <c r="E17" s="31">
        <f t="shared" si="2"/>
        <v>4.1773845045786601E-2</v>
      </c>
      <c r="F17" s="31">
        <f t="shared" si="2"/>
        <v>2.5105463525054019E-2</v>
      </c>
      <c r="G17" s="32">
        <f t="shared" si="2"/>
        <v>4.3728778680934249E-2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7338-F5AF-4466-95D1-0B803360F6B1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O15" sqref="O15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44440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1161</v>
      </c>
      <c r="C5" s="11">
        <v>1730</v>
      </c>
      <c r="D5" s="11">
        <v>80</v>
      </c>
      <c r="E5" s="11">
        <v>37</v>
      </c>
      <c r="F5" s="11">
        <v>32</v>
      </c>
      <c r="G5" s="12">
        <v>85</v>
      </c>
      <c r="H5" s="13">
        <v>3125</v>
      </c>
      <c r="I5" s="14">
        <f t="shared" ref="I5:I11" si="0">IF(H5&gt;0,H5/$H$16,"")</f>
        <v>0.31975851836692931</v>
      </c>
      <c r="K5" s="15"/>
    </row>
    <row r="6" spans="1:11" ht="30" customHeight="1" x14ac:dyDescent="0.15">
      <c r="A6" s="16" t="s">
        <v>14</v>
      </c>
      <c r="B6" s="17">
        <v>546</v>
      </c>
      <c r="C6" s="18">
        <v>271</v>
      </c>
      <c r="D6" s="18">
        <v>71</v>
      </c>
      <c r="E6" s="18">
        <v>136</v>
      </c>
      <c r="F6" s="18">
        <v>47</v>
      </c>
      <c r="G6" s="17">
        <v>54</v>
      </c>
      <c r="H6" s="18">
        <v>1125</v>
      </c>
      <c r="I6" s="19">
        <f t="shared" si="0"/>
        <v>0.11511306661209454</v>
      </c>
      <c r="K6" s="15"/>
    </row>
    <row r="7" spans="1:11" ht="30" customHeight="1" x14ac:dyDescent="0.15">
      <c r="A7" s="16" t="s">
        <v>15</v>
      </c>
      <c r="B7" s="17">
        <v>432</v>
      </c>
      <c r="C7" s="18">
        <v>334</v>
      </c>
      <c r="D7" s="18">
        <v>30</v>
      </c>
      <c r="E7" s="18">
        <v>22</v>
      </c>
      <c r="F7" s="18">
        <v>6</v>
      </c>
      <c r="G7" s="17">
        <v>30</v>
      </c>
      <c r="H7" s="20">
        <v>854</v>
      </c>
      <c r="I7" s="19">
        <f t="shared" si="0"/>
        <v>8.7383607899314444E-2</v>
      </c>
      <c r="K7" s="15"/>
    </row>
    <row r="8" spans="1:11" ht="30" customHeight="1" x14ac:dyDescent="0.15">
      <c r="A8" s="16" t="s">
        <v>16</v>
      </c>
      <c r="B8" s="17">
        <v>312</v>
      </c>
      <c r="C8" s="18">
        <v>177</v>
      </c>
      <c r="D8" s="18">
        <v>18</v>
      </c>
      <c r="E8" s="18">
        <v>1</v>
      </c>
      <c r="F8" s="18">
        <v>11</v>
      </c>
      <c r="G8" s="17" t="s">
        <v>26</v>
      </c>
      <c r="H8" s="21">
        <v>519</v>
      </c>
      <c r="I8" s="19">
        <f t="shared" si="0"/>
        <v>5.3105494730379614E-2</v>
      </c>
      <c r="K8" s="15"/>
    </row>
    <row r="9" spans="1:11" ht="30" customHeight="1" x14ac:dyDescent="0.15">
      <c r="A9" s="16" t="s">
        <v>17</v>
      </c>
      <c r="B9" s="17">
        <v>207</v>
      </c>
      <c r="C9" s="18">
        <v>109</v>
      </c>
      <c r="D9" s="18">
        <v>15</v>
      </c>
      <c r="E9" s="18">
        <v>35</v>
      </c>
      <c r="F9" s="18">
        <v>15</v>
      </c>
      <c r="G9" s="17">
        <v>49</v>
      </c>
      <c r="H9" s="21">
        <v>430</v>
      </c>
      <c r="I9" s="19">
        <f t="shared" si="0"/>
        <v>4.3998772127289469E-2</v>
      </c>
      <c r="K9" s="15"/>
    </row>
    <row r="10" spans="1:11" ht="30" customHeight="1" x14ac:dyDescent="0.15">
      <c r="A10" s="16" t="s">
        <v>18</v>
      </c>
      <c r="B10" s="17">
        <v>234</v>
      </c>
      <c r="C10" s="18">
        <v>33</v>
      </c>
      <c r="D10" s="18">
        <v>11</v>
      </c>
      <c r="E10" s="18">
        <v>14</v>
      </c>
      <c r="F10" s="18">
        <v>11</v>
      </c>
      <c r="G10" s="17">
        <v>54</v>
      </c>
      <c r="H10" s="18">
        <v>357</v>
      </c>
      <c r="I10" s="19">
        <f t="shared" si="0"/>
        <v>3.6529213138238002E-2</v>
      </c>
      <c r="K10" s="15"/>
    </row>
    <row r="11" spans="1:11" ht="30" customHeight="1" x14ac:dyDescent="0.15">
      <c r="A11" s="16" t="s">
        <v>19</v>
      </c>
      <c r="B11" s="17">
        <v>150</v>
      </c>
      <c r="C11" s="18">
        <v>90</v>
      </c>
      <c r="D11" s="18">
        <v>33</v>
      </c>
      <c r="E11" s="18">
        <v>36</v>
      </c>
      <c r="F11" s="18">
        <v>4</v>
      </c>
      <c r="G11" s="17">
        <v>17</v>
      </c>
      <c r="H11" s="20">
        <v>330</v>
      </c>
      <c r="I11" s="19">
        <f t="shared" si="0"/>
        <v>3.3766499539547731E-2</v>
      </c>
      <c r="K11" s="15"/>
    </row>
    <row r="12" spans="1:11" ht="30" customHeight="1" x14ac:dyDescent="0.15">
      <c r="A12" s="16" t="s">
        <v>20</v>
      </c>
      <c r="B12" s="17">
        <v>97</v>
      </c>
      <c r="C12" s="18">
        <v>91</v>
      </c>
      <c r="D12" s="18">
        <v>14</v>
      </c>
      <c r="E12" s="18">
        <v>25</v>
      </c>
      <c r="F12" s="18">
        <v>12</v>
      </c>
      <c r="G12" s="17">
        <v>18</v>
      </c>
      <c r="H12" s="18">
        <v>257</v>
      </c>
      <c r="I12" s="19">
        <f>IF(H12&gt;0,H12/$H$16,"")</f>
        <v>2.6296940550496264E-2</v>
      </c>
      <c r="J12" s="22"/>
      <c r="K12" s="15"/>
    </row>
    <row r="13" spans="1:11" ht="30" customHeight="1" x14ac:dyDescent="0.15">
      <c r="A13" s="16" t="s">
        <v>21</v>
      </c>
      <c r="B13" s="17">
        <v>84</v>
      </c>
      <c r="C13" s="18">
        <v>60</v>
      </c>
      <c r="D13" s="18">
        <v>29</v>
      </c>
      <c r="E13" s="18">
        <v>16</v>
      </c>
      <c r="F13" s="18">
        <v>19</v>
      </c>
      <c r="G13" s="17">
        <v>29</v>
      </c>
      <c r="H13" s="18">
        <v>237</v>
      </c>
      <c r="I13" s="19">
        <f>IF(H13&gt;0,H13/$H$16,"")</f>
        <v>2.4250486032947917E-2</v>
      </c>
      <c r="K13" s="15"/>
    </row>
    <row r="14" spans="1:11" ht="30" customHeight="1" x14ac:dyDescent="0.15">
      <c r="A14" s="16" t="s">
        <v>29</v>
      </c>
      <c r="B14" s="17">
        <v>102</v>
      </c>
      <c r="C14" s="18">
        <v>79</v>
      </c>
      <c r="D14" s="18">
        <v>25</v>
      </c>
      <c r="E14" s="18">
        <v>2</v>
      </c>
      <c r="F14" s="18">
        <v>5</v>
      </c>
      <c r="G14" s="17">
        <v>10</v>
      </c>
      <c r="H14" s="18">
        <v>223</v>
      </c>
      <c r="I14" s="19">
        <f>IF(H14&gt;0,H14/$H$16,"")</f>
        <v>2.2817967870664074E-2</v>
      </c>
      <c r="K14" s="15"/>
    </row>
    <row r="15" spans="1:11" ht="30" customHeight="1" x14ac:dyDescent="0.15">
      <c r="A15" s="23" t="s">
        <v>22</v>
      </c>
      <c r="B15" s="24">
        <f>B16-SUM(B5:B14)</f>
        <v>1040</v>
      </c>
      <c r="C15" s="24">
        <f t="shared" ref="C15:H15" si="1">C16-SUM(C5:C14)</f>
        <v>908</v>
      </c>
      <c r="D15" s="24">
        <f t="shared" si="1"/>
        <v>139</v>
      </c>
      <c r="E15" s="24">
        <f t="shared" si="1"/>
        <v>61</v>
      </c>
      <c r="F15" s="24">
        <f t="shared" si="1"/>
        <v>84</v>
      </c>
      <c r="G15" s="24">
        <f t="shared" si="1"/>
        <v>84</v>
      </c>
      <c r="H15" s="24">
        <f t="shared" si="1"/>
        <v>2316</v>
      </c>
      <c r="I15" s="25">
        <f>IF(H15&gt;0,H15/$H$16,"")</f>
        <v>0.23697943313209863</v>
      </c>
      <c r="K15" s="4"/>
    </row>
    <row r="16" spans="1:11" ht="30" customHeight="1" x14ac:dyDescent="0.15">
      <c r="A16" s="26" t="s">
        <v>5</v>
      </c>
      <c r="B16" s="27">
        <v>4365</v>
      </c>
      <c r="C16" s="28">
        <v>3882</v>
      </c>
      <c r="D16" s="28">
        <v>465</v>
      </c>
      <c r="E16" s="28">
        <v>385</v>
      </c>
      <c r="F16" s="28">
        <v>246</v>
      </c>
      <c r="G16" s="29">
        <v>430</v>
      </c>
      <c r="H16" s="27">
        <v>9773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0.44663869845492682</v>
      </c>
      <c r="C17" s="31">
        <f t="shared" ref="C17:G17" si="2">IF(C16&gt;0,C16/$H$16,"")</f>
        <v>0.39721682185613427</v>
      </c>
      <c r="D17" s="31">
        <f t="shared" si="2"/>
        <v>4.7580067532999079E-2</v>
      </c>
      <c r="E17" s="31">
        <f t="shared" si="2"/>
        <v>3.9394249462805689E-2</v>
      </c>
      <c r="F17" s="31">
        <f t="shared" si="2"/>
        <v>2.5171390565844675E-2</v>
      </c>
      <c r="G17" s="32">
        <f t="shared" si="2"/>
        <v>4.3998772127289469E-2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9AA6-0C0A-4A0B-BAD6-3BB5024C6964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L7" sqref="L7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44409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1159</v>
      </c>
      <c r="C5" s="11">
        <v>1742</v>
      </c>
      <c r="D5" s="11">
        <v>82</v>
      </c>
      <c r="E5" s="11">
        <v>37</v>
      </c>
      <c r="F5" s="11">
        <v>32</v>
      </c>
      <c r="G5" s="12">
        <v>81</v>
      </c>
      <c r="H5" s="13">
        <v>3133</v>
      </c>
      <c r="I5" s="14">
        <f t="shared" ref="I5:I11" si="0">IF(H5&gt;0,H5/$H$16,"")</f>
        <v>0.32153119868637109</v>
      </c>
      <c r="K5" s="15"/>
    </row>
    <row r="6" spans="1:11" ht="30" customHeight="1" x14ac:dyDescent="0.15">
      <c r="A6" s="16" t="s">
        <v>14</v>
      </c>
      <c r="B6" s="17">
        <v>531</v>
      </c>
      <c r="C6" s="18">
        <v>270</v>
      </c>
      <c r="D6" s="18">
        <v>72</v>
      </c>
      <c r="E6" s="18">
        <v>139</v>
      </c>
      <c r="F6" s="18">
        <v>47</v>
      </c>
      <c r="G6" s="17">
        <v>50</v>
      </c>
      <c r="H6" s="18">
        <v>1109</v>
      </c>
      <c r="I6" s="19">
        <f t="shared" si="0"/>
        <v>0.1138136288998358</v>
      </c>
      <c r="K6" s="15"/>
    </row>
    <row r="7" spans="1:11" ht="30" customHeight="1" x14ac:dyDescent="0.15">
      <c r="A7" s="16" t="s">
        <v>15</v>
      </c>
      <c r="B7" s="17">
        <v>432</v>
      </c>
      <c r="C7" s="18">
        <v>333</v>
      </c>
      <c r="D7" s="18">
        <v>31</v>
      </c>
      <c r="E7" s="18">
        <v>22</v>
      </c>
      <c r="F7" s="18">
        <v>6</v>
      </c>
      <c r="G7" s="17">
        <v>30</v>
      </c>
      <c r="H7" s="20">
        <v>854</v>
      </c>
      <c r="I7" s="19">
        <f t="shared" si="0"/>
        <v>8.7643678160919544E-2</v>
      </c>
      <c r="K7" s="15"/>
    </row>
    <row r="8" spans="1:11" ht="30" customHeight="1" x14ac:dyDescent="0.15">
      <c r="A8" s="16" t="s">
        <v>16</v>
      </c>
      <c r="B8" s="17">
        <v>306</v>
      </c>
      <c r="C8" s="18">
        <v>176</v>
      </c>
      <c r="D8" s="18">
        <v>18</v>
      </c>
      <c r="E8" s="18">
        <v>1</v>
      </c>
      <c r="F8" s="18">
        <v>11</v>
      </c>
      <c r="G8" s="17" t="s">
        <v>26</v>
      </c>
      <c r="H8" s="21">
        <v>512</v>
      </c>
      <c r="I8" s="19">
        <f t="shared" si="0"/>
        <v>5.2545155993431854E-2</v>
      </c>
      <c r="K8" s="15"/>
    </row>
    <row r="9" spans="1:11" ht="30" customHeight="1" x14ac:dyDescent="0.15">
      <c r="A9" s="16" t="s">
        <v>17</v>
      </c>
      <c r="B9" s="17">
        <v>211</v>
      </c>
      <c r="C9" s="18">
        <v>108</v>
      </c>
      <c r="D9" s="18">
        <v>16</v>
      </c>
      <c r="E9" s="18">
        <v>35</v>
      </c>
      <c r="F9" s="18">
        <v>15</v>
      </c>
      <c r="G9" s="17">
        <v>46</v>
      </c>
      <c r="H9" s="21">
        <v>431</v>
      </c>
      <c r="I9" s="19">
        <f t="shared" si="0"/>
        <v>4.4232348111658458E-2</v>
      </c>
      <c r="K9" s="15"/>
    </row>
    <row r="10" spans="1:11" ht="30" customHeight="1" x14ac:dyDescent="0.15">
      <c r="A10" s="16" t="s">
        <v>18</v>
      </c>
      <c r="B10" s="17">
        <v>230</v>
      </c>
      <c r="C10" s="18">
        <v>31</v>
      </c>
      <c r="D10" s="18">
        <v>11</v>
      </c>
      <c r="E10" s="18">
        <v>14</v>
      </c>
      <c r="F10" s="18">
        <v>11</v>
      </c>
      <c r="G10" s="17">
        <v>55</v>
      </c>
      <c r="H10" s="18">
        <v>352</v>
      </c>
      <c r="I10" s="19">
        <f t="shared" si="0"/>
        <v>3.6124794745484398E-2</v>
      </c>
      <c r="K10" s="15"/>
    </row>
    <row r="11" spans="1:11" ht="30" customHeight="1" x14ac:dyDescent="0.15">
      <c r="A11" s="16" t="s">
        <v>19</v>
      </c>
      <c r="B11" s="17">
        <v>147</v>
      </c>
      <c r="C11" s="18">
        <v>89</v>
      </c>
      <c r="D11" s="18">
        <v>33</v>
      </c>
      <c r="E11" s="18">
        <v>38</v>
      </c>
      <c r="F11" s="18">
        <v>4</v>
      </c>
      <c r="G11" s="17">
        <v>16</v>
      </c>
      <c r="H11" s="20">
        <v>327</v>
      </c>
      <c r="I11" s="19">
        <f t="shared" si="0"/>
        <v>3.3559113300492611E-2</v>
      </c>
      <c r="K11" s="15"/>
    </row>
    <row r="12" spans="1:11" ht="30" customHeight="1" x14ac:dyDescent="0.15">
      <c r="A12" s="16" t="s">
        <v>20</v>
      </c>
      <c r="B12" s="17">
        <v>98</v>
      </c>
      <c r="C12" s="18">
        <v>95</v>
      </c>
      <c r="D12" s="18">
        <v>14</v>
      </c>
      <c r="E12" s="18">
        <v>25</v>
      </c>
      <c r="F12" s="18">
        <v>12</v>
      </c>
      <c r="G12" s="17">
        <v>18</v>
      </c>
      <c r="H12" s="18">
        <v>262</v>
      </c>
      <c r="I12" s="19">
        <f>IF(H12&gt;0,H12/$H$16,"")</f>
        <v>2.6888341543513956E-2</v>
      </c>
      <c r="J12" s="22"/>
      <c r="K12" s="15"/>
    </row>
    <row r="13" spans="1:11" ht="30" customHeight="1" x14ac:dyDescent="0.15">
      <c r="A13" s="16" t="s">
        <v>21</v>
      </c>
      <c r="B13" s="17">
        <v>85</v>
      </c>
      <c r="C13" s="18">
        <v>61</v>
      </c>
      <c r="D13" s="18">
        <v>29</v>
      </c>
      <c r="E13" s="18">
        <v>15</v>
      </c>
      <c r="F13" s="18">
        <v>19</v>
      </c>
      <c r="G13" s="17">
        <v>29</v>
      </c>
      <c r="H13" s="18">
        <v>238</v>
      </c>
      <c r="I13" s="19">
        <f>IF(H13&gt;0,H13/$H$16,"")</f>
        <v>2.442528735632184E-2</v>
      </c>
      <c r="K13" s="15"/>
    </row>
    <row r="14" spans="1:11" ht="30" customHeight="1" x14ac:dyDescent="0.15">
      <c r="A14" s="16" t="s">
        <v>29</v>
      </c>
      <c r="B14" s="17">
        <v>97</v>
      </c>
      <c r="C14" s="18">
        <v>80</v>
      </c>
      <c r="D14" s="18">
        <v>25</v>
      </c>
      <c r="E14" s="18">
        <v>2</v>
      </c>
      <c r="F14" s="18">
        <v>5</v>
      </c>
      <c r="G14" s="17">
        <v>10</v>
      </c>
      <c r="H14" s="18">
        <v>219</v>
      </c>
      <c r="I14" s="19">
        <f>IF(H14&gt;0,H14/$H$16,"")</f>
        <v>2.2475369458128079E-2</v>
      </c>
      <c r="K14" s="15"/>
    </row>
    <row r="15" spans="1:11" ht="30" customHeight="1" x14ac:dyDescent="0.15">
      <c r="A15" s="23" t="s">
        <v>22</v>
      </c>
      <c r="B15" s="24">
        <f>B16-SUM(B5:B14)</f>
        <v>1028</v>
      </c>
      <c r="C15" s="24">
        <f t="shared" ref="C15:H15" si="1">C16-SUM(C5:C14)</f>
        <v>913</v>
      </c>
      <c r="D15" s="24">
        <f t="shared" si="1"/>
        <v>140</v>
      </c>
      <c r="E15" s="24">
        <f t="shared" si="1"/>
        <v>58</v>
      </c>
      <c r="F15" s="24">
        <f t="shared" si="1"/>
        <v>85</v>
      </c>
      <c r="G15" s="24">
        <f t="shared" si="1"/>
        <v>83</v>
      </c>
      <c r="H15" s="24">
        <f t="shared" si="1"/>
        <v>2307</v>
      </c>
      <c r="I15" s="25">
        <f>IF(H15&gt;0,H15/$H$16,"")</f>
        <v>0.23676108374384236</v>
      </c>
      <c r="K15" s="4"/>
    </row>
    <row r="16" spans="1:11" ht="30" customHeight="1" x14ac:dyDescent="0.15">
      <c r="A16" s="26" t="s">
        <v>5</v>
      </c>
      <c r="B16" s="27">
        <v>4324</v>
      </c>
      <c r="C16" s="28">
        <v>3898</v>
      </c>
      <c r="D16" s="28">
        <v>471</v>
      </c>
      <c r="E16" s="28">
        <v>386</v>
      </c>
      <c r="F16" s="28">
        <v>247</v>
      </c>
      <c r="G16" s="29">
        <v>418</v>
      </c>
      <c r="H16" s="27">
        <v>9744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0.44376026272577995</v>
      </c>
      <c r="C17" s="31">
        <f t="shared" ref="C17:G17" si="2">IF(C16&gt;0,C16/$H$16,"")</f>
        <v>0.40004105090311987</v>
      </c>
      <c r="D17" s="31">
        <f t="shared" si="2"/>
        <v>4.8337438423645324E-2</v>
      </c>
      <c r="E17" s="31">
        <f t="shared" si="2"/>
        <v>3.9614121510673235E-2</v>
      </c>
      <c r="F17" s="31">
        <f t="shared" si="2"/>
        <v>2.5348932676518884E-2</v>
      </c>
      <c r="G17" s="32">
        <f t="shared" si="2"/>
        <v>4.2898193760262729E-2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7444-FA0E-4755-8AAD-4F9ABCE62A36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R18" sqref="R18"/>
    </sheetView>
  </sheetViews>
  <sheetFormatPr defaultColWidth="10.75" defaultRowHeight="30" customHeight="1" x14ac:dyDescent="0.15"/>
  <cols>
    <col min="1" max="1" width="16.75" style="33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2" t="s">
        <v>1</v>
      </c>
      <c r="F2" s="39">
        <v>44378</v>
      </c>
      <c r="G2" s="39"/>
      <c r="H2" s="39"/>
      <c r="I2" s="3" t="s">
        <v>2</v>
      </c>
    </row>
    <row r="3" spans="1:11" ht="25.15" customHeight="1" x14ac:dyDescent="0.15">
      <c r="A3" s="40" t="s">
        <v>3</v>
      </c>
      <c r="B3" s="42" t="s">
        <v>4</v>
      </c>
      <c r="C3" s="42"/>
      <c r="D3" s="42"/>
      <c r="E3" s="42"/>
      <c r="F3" s="42"/>
      <c r="G3" s="42"/>
      <c r="H3" s="43" t="s">
        <v>5</v>
      </c>
      <c r="I3" s="45" t="s">
        <v>6</v>
      </c>
      <c r="K3" s="4"/>
    </row>
    <row r="4" spans="1:11" s="7" customFormat="1" ht="25.15" customHeight="1" x14ac:dyDescent="0.15">
      <c r="A4" s="41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4"/>
      <c r="I4" s="46"/>
      <c r="K4" s="8"/>
    </row>
    <row r="5" spans="1:11" ht="30" customHeight="1" x14ac:dyDescent="0.15">
      <c r="A5" s="9" t="s">
        <v>13</v>
      </c>
      <c r="B5" s="10">
        <v>1164</v>
      </c>
      <c r="C5" s="11">
        <v>1749</v>
      </c>
      <c r="D5" s="11">
        <v>87</v>
      </c>
      <c r="E5" s="11">
        <v>37</v>
      </c>
      <c r="F5" s="11">
        <v>32</v>
      </c>
      <c r="G5" s="12">
        <v>88</v>
      </c>
      <c r="H5" s="13">
        <v>3157</v>
      </c>
      <c r="I5" s="14">
        <f t="shared" ref="I5:I11" si="0">IF(H5&gt;0,H5/$H$16,"")</f>
        <v>0.32412731006160167</v>
      </c>
      <c r="K5" s="15"/>
    </row>
    <row r="6" spans="1:11" ht="30" customHeight="1" x14ac:dyDescent="0.15">
      <c r="A6" s="16" t="s">
        <v>14</v>
      </c>
      <c r="B6" s="17">
        <v>509</v>
      </c>
      <c r="C6" s="18">
        <v>260</v>
      </c>
      <c r="D6" s="18">
        <v>72</v>
      </c>
      <c r="E6" s="18">
        <v>145</v>
      </c>
      <c r="F6" s="18">
        <v>48</v>
      </c>
      <c r="G6" s="17">
        <v>52</v>
      </c>
      <c r="H6" s="18">
        <v>1086</v>
      </c>
      <c r="I6" s="19">
        <f t="shared" si="0"/>
        <v>0.11149897330595483</v>
      </c>
      <c r="K6" s="15"/>
    </row>
    <row r="7" spans="1:11" ht="30" customHeight="1" x14ac:dyDescent="0.15">
      <c r="A7" s="16" t="s">
        <v>15</v>
      </c>
      <c r="B7" s="17">
        <v>432</v>
      </c>
      <c r="C7" s="18">
        <v>332</v>
      </c>
      <c r="D7" s="18">
        <v>31</v>
      </c>
      <c r="E7" s="18">
        <v>22</v>
      </c>
      <c r="F7" s="18">
        <v>6</v>
      </c>
      <c r="G7" s="17">
        <v>30</v>
      </c>
      <c r="H7" s="20">
        <v>853</v>
      </c>
      <c r="I7" s="19">
        <f t="shared" si="0"/>
        <v>8.7577002053388087E-2</v>
      </c>
      <c r="K7" s="15"/>
    </row>
    <row r="8" spans="1:11" ht="30" customHeight="1" x14ac:dyDescent="0.15">
      <c r="A8" s="16" t="s">
        <v>16</v>
      </c>
      <c r="B8" s="17">
        <v>299</v>
      </c>
      <c r="C8" s="18">
        <v>178</v>
      </c>
      <c r="D8" s="18">
        <v>18</v>
      </c>
      <c r="E8" s="18">
        <v>1</v>
      </c>
      <c r="F8" s="18">
        <v>11</v>
      </c>
      <c r="G8" s="17" t="s">
        <v>26</v>
      </c>
      <c r="H8" s="21">
        <v>507</v>
      </c>
      <c r="I8" s="19">
        <f t="shared" si="0"/>
        <v>5.2053388090349074E-2</v>
      </c>
      <c r="K8" s="15"/>
    </row>
    <row r="9" spans="1:11" ht="30" customHeight="1" x14ac:dyDescent="0.15">
      <c r="A9" s="16" t="s">
        <v>17</v>
      </c>
      <c r="B9" s="17">
        <v>216</v>
      </c>
      <c r="C9" s="18">
        <v>111</v>
      </c>
      <c r="D9" s="18">
        <v>14</v>
      </c>
      <c r="E9" s="18">
        <v>34</v>
      </c>
      <c r="F9" s="18">
        <v>13</v>
      </c>
      <c r="G9" s="17">
        <v>46</v>
      </c>
      <c r="H9" s="21">
        <v>434</v>
      </c>
      <c r="I9" s="19">
        <f t="shared" si="0"/>
        <v>4.4558521560574951E-2</v>
      </c>
      <c r="K9" s="15"/>
    </row>
    <row r="10" spans="1:11" ht="30" customHeight="1" x14ac:dyDescent="0.15">
      <c r="A10" s="16" t="s">
        <v>18</v>
      </c>
      <c r="B10" s="17">
        <v>230</v>
      </c>
      <c r="C10" s="18">
        <v>31</v>
      </c>
      <c r="D10" s="18">
        <v>9</v>
      </c>
      <c r="E10" s="18">
        <v>14</v>
      </c>
      <c r="F10" s="18">
        <v>11</v>
      </c>
      <c r="G10" s="17">
        <v>55</v>
      </c>
      <c r="H10" s="18">
        <v>350</v>
      </c>
      <c r="I10" s="19">
        <f t="shared" si="0"/>
        <v>3.5934291581108828E-2</v>
      </c>
      <c r="K10" s="15"/>
    </row>
    <row r="11" spans="1:11" ht="30" customHeight="1" x14ac:dyDescent="0.15">
      <c r="A11" s="16" t="s">
        <v>19</v>
      </c>
      <c r="B11" s="17">
        <v>144</v>
      </c>
      <c r="C11" s="18">
        <v>87</v>
      </c>
      <c r="D11" s="18">
        <v>34</v>
      </c>
      <c r="E11" s="18">
        <v>37</v>
      </c>
      <c r="F11" s="18">
        <v>4</v>
      </c>
      <c r="G11" s="17">
        <v>16</v>
      </c>
      <c r="H11" s="20">
        <v>322</v>
      </c>
      <c r="I11" s="19">
        <f t="shared" si="0"/>
        <v>3.3059548254620125E-2</v>
      </c>
      <c r="K11" s="15"/>
    </row>
    <row r="12" spans="1:11" ht="30" customHeight="1" x14ac:dyDescent="0.15">
      <c r="A12" s="16" t="s">
        <v>20</v>
      </c>
      <c r="B12" s="17">
        <v>96</v>
      </c>
      <c r="C12" s="18">
        <v>92</v>
      </c>
      <c r="D12" s="18">
        <v>14</v>
      </c>
      <c r="E12" s="18">
        <v>27</v>
      </c>
      <c r="F12" s="18">
        <v>12</v>
      </c>
      <c r="G12" s="17">
        <v>18</v>
      </c>
      <c r="H12" s="18">
        <v>259</v>
      </c>
      <c r="I12" s="19">
        <f>IF(H12&gt;0,H12/$H$16,"")</f>
        <v>2.6591375770020534E-2</v>
      </c>
      <c r="J12" s="22"/>
      <c r="K12" s="15"/>
    </row>
    <row r="13" spans="1:11" ht="30" customHeight="1" x14ac:dyDescent="0.15">
      <c r="A13" s="16" t="s">
        <v>21</v>
      </c>
      <c r="B13" s="17">
        <v>86</v>
      </c>
      <c r="C13" s="18">
        <v>62</v>
      </c>
      <c r="D13" s="18">
        <v>30</v>
      </c>
      <c r="E13" s="18">
        <v>15</v>
      </c>
      <c r="F13" s="18">
        <v>19</v>
      </c>
      <c r="G13" s="17">
        <v>29</v>
      </c>
      <c r="H13" s="18">
        <v>241</v>
      </c>
      <c r="I13" s="19">
        <f>IF(H13&gt;0,H13/$H$16,"")</f>
        <v>2.4743326488706367E-2</v>
      </c>
      <c r="K13" s="15"/>
    </row>
    <row r="14" spans="1:11" ht="30" customHeight="1" x14ac:dyDescent="0.15">
      <c r="A14" s="16" t="s">
        <v>28</v>
      </c>
      <c r="B14" s="17">
        <v>98</v>
      </c>
      <c r="C14" s="18">
        <v>80</v>
      </c>
      <c r="D14" s="18">
        <v>22</v>
      </c>
      <c r="E14" s="18">
        <v>2</v>
      </c>
      <c r="F14" s="18">
        <v>5</v>
      </c>
      <c r="G14" s="17">
        <v>9</v>
      </c>
      <c r="H14" s="18">
        <v>216</v>
      </c>
      <c r="I14" s="19">
        <f>IF(H14&gt;0,H14/$H$16,"")</f>
        <v>2.2176591375770022E-2</v>
      </c>
      <c r="K14" s="15"/>
    </row>
    <row r="15" spans="1:11" ht="30" customHeight="1" x14ac:dyDescent="0.15">
      <c r="A15" s="23" t="s">
        <v>22</v>
      </c>
      <c r="B15" s="24">
        <f>B16-SUM(B5:B14)</f>
        <v>1033</v>
      </c>
      <c r="C15" s="24">
        <f>C16-SUM(C5:C14)</f>
        <v>910</v>
      </c>
      <c r="D15" s="24">
        <f t="shared" ref="D15:H15" si="1">D16-SUM(D5:D14)</f>
        <v>140</v>
      </c>
      <c r="E15" s="24">
        <f t="shared" si="1"/>
        <v>59</v>
      </c>
      <c r="F15" s="24">
        <f t="shared" si="1"/>
        <v>86</v>
      </c>
      <c r="G15" s="24">
        <f t="shared" si="1"/>
        <v>87</v>
      </c>
      <c r="H15" s="24">
        <f t="shared" si="1"/>
        <v>2315</v>
      </c>
      <c r="I15" s="25">
        <f>IF(H15&gt;0,H15/$H$16,"")</f>
        <v>0.23767967145790556</v>
      </c>
      <c r="K15" s="4"/>
    </row>
    <row r="16" spans="1:11" ht="30" customHeight="1" x14ac:dyDescent="0.15">
      <c r="A16" s="26" t="s">
        <v>5</v>
      </c>
      <c r="B16" s="27">
        <v>4307</v>
      </c>
      <c r="C16" s="28">
        <v>3892</v>
      </c>
      <c r="D16" s="28">
        <v>471</v>
      </c>
      <c r="E16" s="28">
        <v>393</v>
      </c>
      <c r="F16" s="28">
        <v>247</v>
      </c>
      <c r="G16" s="29">
        <v>430</v>
      </c>
      <c r="H16" s="27">
        <v>9740</v>
      </c>
      <c r="I16" s="30"/>
      <c r="K16" s="4"/>
    </row>
    <row r="17" spans="1:11" ht="30" customHeight="1" x14ac:dyDescent="0.15">
      <c r="A17" s="26" t="s">
        <v>23</v>
      </c>
      <c r="B17" s="31">
        <f>IF(B16&gt;0,B16/$H$16,"")</f>
        <v>0.44219712525667348</v>
      </c>
      <c r="C17" s="31">
        <f t="shared" ref="C17:G17" si="2">IF(C16&gt;0,C16/$H$16,"")</f>
        <v>0.39958932238193018</v>
      </c>
      <c r="D17" s="31">
        <f t="shared" si="2"/>
        <v>4.835728952772074E-2</v>
      </c>
      <c r="E17" s="31">
        <f t="shared" si="2"/>
        <v>4.034907597535934E-2</v>
      </c>
      <c r="F17" s="31">
        <f t="shared" si="2"/>
        <v>2.5359342915811087E-2</v>
      </c>
      <c r="G17" s="32">
        <f t="shared" si="2"/>
        <v>4.4147843942505136E-2</v>
      </c>
      <c r="H17" s="30"/>
      <c r="I17" s="30"/>
      <c r="K17" s="4"/>
    </row>
    <row r="18" spans="1:11" ht="30" customHeight="1" x14ac:dyDescent="0.15">
      <c r="B18" s="36" t="s">
        <v>24</v>
      </c>
      <c r="C18" s="36"/>
      <c r="D18" s="36"/>
      <c r="E18" s="36"/>
      <c r="F18" s="36"/>
      <c r="G18" s="37"/>
      <c r="H18" s="34">
        <v>133</v>
      </c>
      <c r="I18" s="35" t="s">
        <v>25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'202104'!Print_Area</vt:lpstr>
      <vt:lpstr>'202105'!Print_Area</vt:lpstr>
      <vt:lpstr>'202106'!Print_Area</vt:lpstr>
      <vt:lpstr>'202107'!Print_Area</vt:lpstr>
      <vt:lpstr>'202108'!Print_Area</vt:lpstr>
      <vt:lpstr>'202109'!Print_Area</vt:lpstr>
      <vt:lpstr>'202110'!Print_Area</vt:lpstr>
      <vt:lpstr>'202111'!Print_Area</vt:lpstr>
      <vt:lpstr>'202112'!Print_Area</vt:lpstr>
      <vt:lpstr>'202201'!Print_Area</vt:lpstr>
      <vt:lpstr>'202202'!Print_Area</vt:lpstr>
      <vt:lpstr>'202203'!Print_Area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dcterms:created xsi:type="dcterms:W3CDTF">2021-04-07T03:26:40Z</dcterms:created>
  <dcterms:modified xsi:type="dcterms:W3CDTF">2022-03-08T00:48:01Z</dcterms:modified>
</cp:coreProperties>
</file>