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市民窓口課ファイルサーバ\03調整係\15【長期】人口統計\人口全般\外国人住民数\Ｒ1\"/>
    </mc:Choice>
  </mc:AlternateContent>
  <bookViews>
    <workbookView xWindow="0" yWindow="0" windowWidth="20490" windowHeight="7920"/>
  </bookViews>
  <sheets>
    <sheet name="2003" sheetId="95" r:id="rId1"/>
    <sheet name="2002" sheetId="94" r:id="rId2"/>
    <sheet name="2001" sheetId="93" r:id="rId3"/>
    <sheet name="1912" sheetId="92" r:id="rId4"/>
    <sheet name="1911" sheetId="91" r:id="rId5"/>
    <sheet name="1910" sheetId="90" r:id="rId6"/>
    <sheet name="1909" sheetId="89" r:id="rId7"/>
    <sheet name="1908" sheetId="88" r:id="rId8"/>
    <sheet name="1907" sheetId="87" r:id="rId9"/>
    <sheet name="1906" sheetId="86" r:id="rId10"/>
    <sheet name="1905" sheetId="85" r:id="rId11"/>
    <sheet name="1904" sheetId="84" r:id="rId12"/>
    <sheet name="Sheet1" sheetId="5" state="hidden" r:id="rId13"/>
  </sheets>
  <definedNames>
    <definedName name="_xlnm.Print_Area" localSheetId="11">'1904'!$A$1:$I$18</definedName>
    <definedName name="_xlnm.Print_Area" localSheetId="10">'1905'!$A$1:$I$18</definedName>
    <definedName name="_xlnm.Print_Area" localSheetId="9">'1906'!$A$1:$I$18</definedName>
    <definedName name="_xlnm.Print_Area" localSheetId="8">'1907'!$A$1:$I$18</definedName>
    <definedName name="_xlnm.Print_Area" localSheetId="7">'1908'!$A$1:$I$18</definedName>
    <definedName name="_xlnm.Print_Area" localSheetId="6">'1909'!$A$1:$I$18</definedName>
    <definedName name="_xlnm.Print_Area" localSheetId="5">'1910'!$A$1:$I$18</definedName>
    <definedName name="_xlnm.Print_Area" localSheetId="4">'1911'!$A$1:$I$18</definedName>
    <definedName name="_xlnm.Print_Area" localSheetId="3">'1912'!$A$1:$I$18</definedName>
    <definedName name="_xlnm.Print_Area" localSheetId="2">'2001'!$A$1:$I$18</definedName>
    <definedName name="_xlnm.Print_Area" localSheetId="1">'2002'!$A$1:$I$18</definedName>
    <definedName name="_xlnm.Print_Area" localSheetId="0">'2003'!$A$1:$I$18</definedName>
  </definedNames>
  <calcPr calcId="152511"/>
</workbook>
</file>

<file path=xl/calcChain.xml><?xml version="1.0" encoding="utf-8"?>
<calcChain xmlns="http://schemas.openxmlformats.org/spreadsheetml/2006/main">
  <c r="G17" i="95" l="1"/>
  <c r="F17" i="95"/>
  <c r="E17" i="95"/>
  <c r="D17" i="95"/>
  <c r="C17" i="95"/>
  <c r="B17" i="95"/>
  <c r="G15" i="95"/>
  <c r="F15" i="95"/>
  <c r="E15" i="95"/>
  <c r="D15" i="95"/>
  <c r="C15" i="95"/>
  <c r="B15" i="95"/>
  <c r="H15" i="95" s="1"/>
  <c r="I15" i="95" s="1"/>
  <c r="I14" i="95"/>
  <c r="I13" i="95"/>
  <c r="I12" i="95"/>
  <c r="I11" i="95"/>
  <c r="I10" i="95"/>
  <c r="I9" i="95"/>
  <c r="I8" i="95"/>
  <c r="I7" i="95"/>
  <c r="I6" i="95"/>
  <c r="I5" i="95"/>
  <c r="G17" i="94" l="1"/>
  <c r="E17" i="94"/>
  <c r="C17" i="94"/>
  <c r="F17" i="94"/>
  <c r="D17" i="94"/>
  <c r="B17" i="94"/>
  <c r="F15" i="94"/>
  <c r="D15" i="94"/>
  <c r="B15" i="94"/>
  <c r="I14" i="94"/>
  <c r="I13" i="94"/>
  <c r="I12" i="94"/>
  <c r="I11" i="94"/>
  <c r="I10" i="94"/>
  <c r="I9" i="94"/>
  <c r="I8" i="94"/>
  <c r="I7" i="94"/>
  <c r="I6" i="94"/>
  <c r="I5" i="94"/>
  <c r="C15" i="94" l="1"/>
  <c r="H15" i="94" s="1"/>
  <c r="I15" i="94" s="1"/>
  <c r="E15" i="94"/>
  <c r="G15" i="94"/>
  <c r="G17" i="93"/>
  <c r="F17" i="93"/>
  <c r="E17" i="93"/>
  <c r="D17" i="93"/>
  <c r="C17" i="93"/>
  <c r="B17" i="93"/>
  <c r="G15" i="93"/>
  <c r="F15" i="93"/>
  <c r="E15" i="93"/>
  <c r="D15" i="93"/>
  <c r="C15" i="93"/>
  <c r="B15" i="93"/>
  <c r="I14" i="93"/>
  <c r="I13" i="93"/>
  <c r="I12" i="93"/>
  <c r="I11" i="93"/>
  <c r="I10" i="93"/>
  <c r="I9" i="93"/>
  <c r="I8" i="93"/>
  <c r="I7" i="93"/>
  <c r="I6" i="93"/>
  <c r="I5" i="93"/>
  <c r="H15" i="93" l="1"/>
  <c r="I15" i="93" s="1"/>
  <c r="G17" i="92" l="1"/>
  <c r="F17" i="92"/>
  <c r="E17" i="92"/>
  <c r="D17" i="92"/>
  <c r="C17" i="92"/>
  <c r="B17" i="92"/>
  <c r="G15" i="92"/>
  <c r="F15" i="92"/>
  <c r="E15" i="92"/>
  <c r="D15" i="92"/>
  <c r="C15" i="92"/>
  <c r="B15" i="92"/>
  <c r="I14" i="92"/>
  <c r="I13" i="92"/>
  <c r="I12" i="92"/>
  <c r="I11" i="92"/>
  <c r="I10" i="92"/>
  <c r="I9" i="92"/>
  <c r="I8" i="92"/>
  <c r="I7" i="92"/>
  <c r="I6" i="92"/>
  <c r="I5" i="92"/>
  <c r="H15" i="92" l="1"/>
  <c r="I15" i="92" s="1"/>
  <c r="G17" i="91"/>
  <c r="F17" i="91"/>
  <c r="E17" i="91"/>
  <c r="D17" i="91"/>
  <c r="C17" i="91"/>
  <c r="B17" i="91"/>
  <c r="G15" i="91"/>
  <c r="F15" i="91"/>
  <c r="E15" i="91"/>
  <c r="D15" i="91"/>
  <c r="C15" i="91"/>
  <c r="B15" i="91"/>
  <c r="I14" i="91"/>
  <c r="I13" i="91"/>
  <c r="I12" i="91"/>
  <c r="I11" i="91"/>
  <c r="I10" i="91"/>
  <c r="I9" i="91"/>
  <c r="I8" i="91"/>
  <c r="I7" i="91"/>
  <c r="I6" i="91"/>
  <c r="I5" i="91"/>
  <c r="H15" i="91" l="1"/>
  <c r="I15" i="91" s="1"/>
  <c r="G17" i="90"/>
  <c r="F17" i="90"/>
  <c r="E17" i="90"/>
  <c r="D17" i="90"/>
  <c r="C17" i="90"/>
  <c r="B17" i="90"/>
  <c r="G15" i="90"/>
  <c r="F15" i="90"/>
  <c r="E15" i="90"/>
  <c r="D15" i="90"/>
  <c r="C15" i="90"/>
  <c r="B15" i="90"/>
  <c r="I14" i="90"/>
  <c r="I13" i="90"/>
  <c r="I12" i="90"/>
  <c r="I11" i="90"/>
  <c r="I10" i="90"/>
  <c r="I9" i="90"/>
  <c r="I8" i="90"/>
  <c r="I7" i="90"/>
  <c r="I6" i="90"/>
  <c r="I5" i="90"/>
  <c r="H15" i="90" l="1"/>
  <c r="I15" i="90" s="1"/>
  <c r="G17" i="89"/>
  <c r="F17" i="89"/>
  <c r="E17" i="89"/>
  <c r="D17" i="89"/>
  <c r="C17" i="89"/>
  <c r="B17" i="89"/>
  <c r="G15" i="89"/>
  <c r="F15" i="89"/>
  <c r="E15" i="89"/>
  <c r="D15" i="89"/>
  <c r="C15" i="89"/>
  <c r="B15" i="89"/>
  <c r="I14" i="89"/>
  <c r="I13" i="89"/>
  <c r="I12" i="89"/>
  <c r="I11" i="89"/>
  <c r="I10" i="89"/>
  <c r="I9" i="89"/>
  <c r="I8" i="89"/>
  <c r="I7" i="89"/>
  <c r="I6" i="89"/>
  <c r="I5" i="89"/>
  <c r="H15" i="89" l="1"/>
  <c r="I15" i="89" s="1"/>
  <c r="G17" i="88"/>
  <c r="F17" i="88"/>
  <c r="E17" i="88"/>
  <c r="D17" i="88"/>
  <c r="C17" i="88"/>
  <c r="B17" i="88"/>
  <c r="G15" i="88"/>
  <c r="F15" i="88"/>
  <c r="E15" i="88"/>
  <c r="D15" i="88"/>
  <c r="C15" i="88"/>
  <c r="B15" i="88"/>
  <c r="I14" i="88"/>
  <c r="I13" i="88"/>
  <c r="I12" i="88"/>
  <c r="I11" i="88"/>
  <c r="I10" i="88"/>
  <c r="I9" i="88"/>
  <c r="I8" i="88"/>
  <c r="I7" i="88"/>
  <c r="I6" i="88"/>
  <c r="I5" i="88"/>
  <c r="H15" i="88" l="1"/>
  <c r="I15" i="88" s="1"/>
  <c r="G17" i="87"/>
  <c r="F17" i="87"/>
  <c r="E17" i="87"/>
  <c r="D17" i="87"/>
  <c r="C17" i="87"/>
  <c r="B17" i="87"/>
  <c r="G15" i="87"/>
  <c r="F15" i="87"/>
  <c r="E15" i="87"/>
  <c r="D15" i="87"/>
  <c r="C15" i="87"/>
  <c r="B15" i="87"/>
  <c r="I14" i="87"/>
  <c r="I13" i="87"/>
  <c r="I12" i="87"/>
  <c r="I11" i="87"/>
  <c r="I10" i="87"/>
  <c r="I9" i="87"/>
  <c r="I8" i="87"/>
  <c r="I7" i="87"/>
  <c r="I6" i="87"/>
  <c r="I5" i="87"/>
  <c r="H15" i="87" l="1"/>
  <c r="I15" i="87" s="1"/>
  <c r="G17" i="86"/>
  <c r="F17" i="86"/>
  <c r="E17" i="86"/>
  <c r="D17" i="86"/>
  <c r="C17" i="86"/>
  <c r="B17" i="86"/>
  <c r="G15" i="86"/>
  <c r="F15" i="86"/>
  <c r="E15" i="86"/>
  <c r="D15" i="86"/>
  <c r="C15" i="86"/>
  <c r="B15" i="86"/>
  <c r="I14" i="86"/>
  <c r="I13" i="86"/>
  <c r="I12" i="86"/>
  <c r="I11" i="86"/>
  <c r="I10" i="86"/>
  <c r="I9" i="86"/>
  <c r="I8" i="86"/>
  <c r="I7" i="86"/>
  <c r="I6" i="86"/>
  <c r="I5" i="86"/>
  <c r="H15" i="86" l="1"/>
  <c r="I15" i="86" s="1"/>
  <c r="G17" i="85"/>
  <c r="F17" i="85"/>
  <c r="E17" i="85"/>
  <c r="D17" i="85"/>
  <c r="C17" i="85"/>
  <c r="B17" i="85"/>
  <c r="G15" i="85"/>
  <c r="F15" i="85"/>
  <c r="E15" i="85"/>
  <c r="D15" i="85"/>
  <c r="C15" i="85"/>
  <c r="B15" i="85"/>
  <c r="I14" i="85"/>
  <c r="I13" i="85"/>
  <c r="I12" i="85"/>
  <c r="I11" i="85"/>
  <c r="I10" i="85"/>
  <c r="I9" i="85"/>
  <c r="I8" i="85"/>
  <c r="I7" i="85"/>
  <c r="I6" i="85"/>
  <c r="I5" i="85"/>
  <c r="H15" i="85" l="1"/>
  <c r="I15" i="85" s="1"/>
  <c r="G17" i="84"/>
  <c r="F17" i="84"/>
  <c r="E17" i="84"/>
  <c r="D17" i="84"/>
  <c r="C17" i="84"/>
  <c r="B17" i="84"/>
  <c r="G15" i="84"/>
  <c r="F15" i="84"/>
  <c r="E15" i="84"/>
  <c r="D15" i="84"/>
  <c r="C15" i="84"/>
  <c r="B15" i="84"/>
  <c r="I14" i="84"/>
  <c r="I13" i="84"/>
  <c r="I12" i="84"/>
  <c r="I11" i="84"/>
  <c r="I10" i="84"/>
  <c r="I9" i="84"/>
  <c r="I8" i="84"/>
  <c r="I7" i="84"/>
  <c r="I6" i="84"/>
  <c r="I5" i="84"/>
  <c r="H15" i="84" l="1"/>
  <c r="I15" i="84" s="1"/>
</calcChain>
</file>

<file path=xl/comments1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0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1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2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2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3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4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5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6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7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8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9.xml><?xml version="1.0" encoding="utf-8"?>
<comments xmlns="http://schemas.openxmlformats.org/spreadsheetml/2006/main">
  <authors>
    <author>つくば市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sharedStrings.xml><?xml version="1.0" encoding="utf-8"?>
<sst xmlns="http://schemas.openxmlformats.org/spreadsheetml/2006/main" count="327" uniqueCount="38">
  <si>
    <t>つくば市</t>
    <rPh sb="0" eb="4">
      <t>イ</t>
    </rPh>
    <phoneticPr fontId="3"/>
  </si>
  <si>
    <t>現在</t>
    <rPh sb="0" eb="2">
      <t>ゲンザイ</t>
    </rPh>
    <phoneticPr fontId="3"/>
  </si>
  <si>
    <t>地区（旧町村）別内訳</t>
    <rPh sb="0" eb="2">
      <t>チク</t>
    </rPh>
    <rPh sb="3" eb="4">
      <t>キュウ</t>
    </rPh>
    <rPh sb="4" eb="6">
      <t>チョウソン</t>
    </rPh>
    <rPh sb="7" eb="8">
      <t>ベツ</t>
    </rPh>
    <rPh sb="8" eb="10">
      <t>ウチワケ</t>
    </rPh>
    <phoneticPr fontId="3"/>
  </si>
  <si>
    <t>計</t>
    <rPh sb="0" eb="1">
      <t>ケイ</t>
    </rPh>
    <phoneticPr fontId="3"/>
  </si>
  <si>
    <t>大穂</t>
    <rPh sb="0" eb="2">
      <t>オオホ</t>
    </rPh>
    <phoneticPr fontId="3"/>
  </si>
  <si>
    <t>豊里</t>
    <rPh sb="0" eb="2">
      <t>トヨサト</t>
    </rPh>
    <phoneticPr fontId="3"/>
  </si>
  <si>
    <t>谷田部</t>
    <rPh sb="0" eb="3">
      <t>ヤタベ</t>
    </rPh>
    <phoneticPr fontId="3"/>
  </si>
  <si>
    <t>桜</t>
    <rPh sb="0" eb="1">
      <t>サクラ</t>
    </rPh>
    <phoneticPr fontId="3"/>
  </si>
  <si>
    <t>筑波</t>
    <rPh sb="0" eb="2">
      <t>ツクバ</t>
    </rPh>
    <phoneticPr fontId="3"/>
  </si>
  <si>
    <t>茎崎</t>
    <rPh sb="0" eb="2">
      <t>クキザキ</t>
    </rPh>
    <phoneticPr fontId="3"/>
  </si>
  <si>
    <t>その他</t>
    <rPh sb="2" eb="3">
      <t>タ</t>
    </rPh>
    <phoneticPr fontId="3"/>
  </si>
  <si>
    <t>ケ国</t>
    <rPh sb="1" eb="2">
      <t>クニ</t>
    </rPh>
    <phoneticPr fontId="3"/>
  </si>
  <si>
    <t>国籍・地域</t>
    <rPh sb="0" eb="2">
      <t>コクセキ</t>
    </rPh>
    <rPh sb="3" eb="5">
      <t>チイキ</t>
    </rPh>
    <phoneticPr fontId="3"/>
  </si>
  <si>
    <r>
      <t>外国人住民数（概要）</t>
    </r>
    <r>
      <rPr>
        <b/>
        <sz val="14"/>
        <rFont val="ＭＳ Ｐゴシック"/>
        <family val="3"/>
        <charset val="128"/>
      </rPr>
      <t>-上位10ヶ国－</t>
    </r>
    <rPh sb="0" eb="2">
      <t>ガイコク</t>
    </rPh>
    <rPh sb="2" eb="3">
      <t>ジン</t>
    </rPh>
    <rPh sb="3" eb="5">
      <t>ジュウミン</t>
    </rPh>
    <rPh sb="5" eb="6">
      <t>スウ</t>
    </rPh>
    <rPh sb="7" eb="9">
      <t>ガイヨウ</t>
    </rPh>
    <rPh sb="11" eb="13">
      <t>ジョウイ</t>
    </rPh>
    <rPh sb="16" eb="17">
      <t>コク</t>
    </rPh>
    <phoneticPr fontId="3"/>
  </si>
  <si>
    <t>地区別割合</t>
    <rPh sb="0" eb="2">
      <t>チク</t>
    </rPh>
    <rPh sb="2" eb="3">
      <t>ベツ</t>
    </rPh>
    <rPh sb="3" eb="5">
      <t>ワリアイ</t>
    </rPh>
    <phoneticPr fontId="3"/>
  </si>
  <si>
    <t>国籍別
割合</t>
    <rPh sb="0" eb="2">
      <t>コクセキ</t>
    </rPh>
    <rPh sb="2" eb="3">
      <t>ベツ</t>
    </rPh>
    <rPh sb="4" eb="6">
      <t>ワリアイ</t>
    </rPh>
    <phoneticPr fontId="3"/>
  </si>
  <si>
    <t>ベトナム</t>
  </si>
  <si>
    <t>中国</t>
  </si>
  <si>
    <t>インドネシア</t>
    <phoneticPr fontId="3"/>
  </si>
  <si>
    <t>韓国・朝鮮</t>
  </si>
  <si>
    <t>ブラジル</t>
    <phoneticPr fontId="3"/>
  </si>
  <si>
    <t>台湾</t>
    <rPh sb="0" eb="2">
      <t>タイワン</t>
    </rPh>
    <phoneticPr fontId="3"/>
  </si>
  <si>
    <t>スリランカ</t>
    <phoneticPr fontId="3"/>
  </si>
  <si>
    <t>インド</t>
    <phoneticPr fontId="3"/>
  </si>
  <si>
    <t>フィリピン</t>
    <phoneticPr fontId="3"/>
  </si>
  <si>
    <t>タイ</t>
    <phoneticPr fontId="3"/>
  </si>
  <si>
    <t>タイ</t>
    <phoneticPr fontId="3"/>
  </si>
  <si>
    <t xml:space="preserve">          </t>
  </si>
  <si>
    <t>インド</t>
  </si>
  <si>
    <t>フィリピン</t>
  </si>
  <si>
    <t>ブラジル</t>
  </si>
  <si>
    <t>インドネシア</t>
  </si>
  <si>
    <t>スリランカ</t>
  </si>
  <si>
    <t>台湾</t>
  </si>
  <si>
    <t>タイ</t>
  </si>
  <si>
    <t>韓国・朝鮮</t>
    <rPh sb="3" eb="5">
      <t>チョウセン</t>
    </rPh>
    <phoneticPr fontId="3"/>
  </si>
  <si>
    <t>タイ</t>
    <phoneticPr fontId="3"/>
  </si>
  <si>
    <t>インドネシア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</si>
</sst>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[$-F800]dddd\,\ mmmm\ dd\,\ yyyy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1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10" xfId="1" applyNumberFormat="1" applyFont="1" applyFill="1" applyBorder="1" applyAlignment="1">
      <alignment vertical="center"/>
    </xf>
    <xf numFmtId="38" fontId="10" fillId="0" borderId="12" xfId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38" fontId="10" fillId="0" borderId="13" xfId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vertical="center"/>
    </xf>
    <xf numFmtId="38" fontId="10" fillId="0" borderId="14" xfId="1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17" xfId="1" applyFont="1" applyFill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38" fontId="10" fillId="0" borderId="11" xfId="1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/>
    <xf numFmtId="0" fontId="11" fillId="0" borderId="18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5" fillId="0" borderId="6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tabSelected="1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43891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1199</v>
      </c>
      <c r="C5" s="30">
        <v>1994</v>
      </c>
      <c r="D5" s="30">
        <v>87</v>
      </c>
      <c r="E5" s="30">
        <v>40</v>
      </c>
      <c r="F5" s="30">
        <v>29</v>
      </c>
      <c r="G5" s="16">
        <v>79</v>
      </c>
      <c r="H5" s="23">
        <v>3428</v>
      </c>
      <c r="I5" s="17">
        <f t="shared" ref="I5:I11" si="0">IF(H5&gt;0,H5/$H$16,"")</f>
        <v>0.33903669271090892</v>
      </c>
      <c r="K5" s="34"/>
    </row>
    <row r="6" spans="1:11" ht="30" customHeight="1" x14ac:dyDescent="0.15">
      <c r="A6" s="31" t="s">
        <v>19</v>
      </c>
      <c r="B6" s="18">
        <v>449</v>
      </c>
      <c r="C6" s="25">
        <v>350</v>
      </c>
      <c r="D6" s="25">
        <v>34</v>
      </c>
      <c r="E6" s="25">
        <v>20</v>
      </c>
      <c r="F6" s="25">
        <v>6</v>
      </c>
      <c r="G6" s="18">
        <v>27</v>
      </c>
      <c r="H6" s="25">
        <v>880</v>
      </c>
      <c r="I6" s="19">
        <f t="shared" si="0"/>
        <v>8.7033923449708242E-2</v>
      </c>
      <c r="K6" s="34"/>
    </row>
    <row r="7" spans="1:11" ht="30" customHeight="1" x14ac:dyDescent="0.15">
      <c r="A7" s="31" t="s">
        <v>16</v>
      </c>
      <c r="B7" s="18">
        <v>346</v>
      </c>
      <c r="C7" s="25">
        <v>231</v>
      </c>
      <c r="D7" s="25">
        <v>79</v>
      </c>
      <c r="E7" s="25">
        <v>73</v>
      </c>
      <c r="F7" s="25">
        <v>48</v>
      </c>
      <c r="G7" s="18">
        <v>36</v>
      </c>
      <c r="H7" s="26">
        <v>813</v>
      </c>
      <c r="I7" s="19">
        <f t="shared" si="0"/>
        <v>8.0407477005241812E-2</v>
      </c>
      <c r="K7" s="34"/>
    </row>
    <row r="8" spans="1:11" ht="30" customHeight="1" x14ac:dyDescent="0.15">
      <c r="A8" s="31" t="s">
        <v>28</v>
      </c>
      <c r="B8" s="18">
        <v>276</v>
      </c>
      <c r="C8" s="25">
        <v>211</v>
      </c>
      <c r="D8" s="25">
        <v>28</v>
      </c>
      <c r="E8" s="25">
        <v>2</v>
      </c>
      <c r="F8" s="25">
        <v>9</v>
      </c>
      <c r="G8" s="18">
        <v>3</v>
      </c>
      <c r="H8" s="27">
        <v>529</v>
      </c>
      <c r="I8" s="19">
        <f t="shared" si="0"/>
        <v>5.2319256255563246E-2</v>
      </c>
      <c r="K8" s="34"/>
    </row>
    <row r="9" spans="1:11" ht="30" customHeight="1" x14ac:dyDescent="0.15">
      <c r="A9" s="31" t="s">
        <v>29</v>
      </c>
      <c r="B9" s="18">
        <v>213</v>
      </c>
      <c r="C9" s="25">
        <v>112</v>
      </c>
      <c r="D9" s="25">
        <v>22</v>
      </c>
      <c r="E9" s="25">
        <v>25</v>
      </c>
      <c r="F9" s="25">
        <v>11</v>
      </c>
      <c r="G9" s="18">
        <v>44</v>
      </c>
      <c r="H9" s="27">
        <v>427</v>
      </c>
      <c r="I9" s="19">
        <f t="shared" si="0"/>
        <v>4.2231233310256154E-2</v>
      </c>
      <c r="K9" s="34"/>
    </row>
    <row r="10" spans="1:11" ht="30" customHeight="1" x14ac:dyDescent="0.15">
      <c r="A10" s="31" t="s">
        <v>30</v>
      </c>
      <c r="B10" s="18">
        <v>220</v>
      </c>
      <c r="C10" s="25">
        <v>34</v>
      </c>
      <c r="D10" s="25">
        <v>7</v>
      </c>
      <c r="E10" s="25">
        <v>11</v>
      </c>
      <c r="F10" s="25">
        <v>9</v>
      </c>
      <c r="G10" s="18">
        <v>50</v>
      </c>
      <c r="H10" s="25">
        <v>331</v>
      </c>
      <c r="I10" s="19">
        <f t="shared" si="0"/>
        <v>3.2736623479378897E-2</v>
      </c>
      <c r="K10" s="34"/>
    </row>
    <row r="11" spans="1:11" ht="30" customHeight="1" x14ac:dyDescent="0.15">
      <c r="A11" s="31" t="s">
        <v>32</v>
      </c>
      <c r="B11" s="18">
        <v>115</v>
      </c>
      <c r="C11" s="25">
        <v>98</v>
      </c>
      <c r="D11" s="25">
        <v>44</v>
      </c>
      <c r="E11" s="25">
        <v>37</v>
      </c>
      <c r="F11" s="25">
        <v>4</v>
      </c>
      <c r="G11" s="18">
        <v>12</v>
      </c>
      <c r="H11" s="26">
        <v>310</v>
      </c>
      <c r="I11" s="19">
        <f t="shared" si="0"/>
        <v>3.0659677578874493E-2</v>
      </c>
      <c r="K11" s="34"/>
    </row>
    <row r="12" spans="1:11" ht="30" customHeight="1" x14ac:dyDescent="0.15">
      <c r="A12" s="31" t="s">
        <v>37</v>
      </c>
      <c r="B12" s="18">
        <v>121</v>
      </c>
      <c r="C12" s="25">
        <v>107</v>
      </c>
      <c r="D12" s="25">
        <v>5</v>
      </c>
      <c r="E12" s="25">
        <v>33</v>
      </c>
      <c r="F12" s="25">
        <v>8</v>
      </c>
      <c r="G12" s="18">
        <v>22</v>
      </c>
      <c r="H12" s="25">
        <v>296</v>
      </c>
      <c r="I12" s="19">
        <f>IF(H12&gt;0,H12/$H$16,"")</f>
        <v>2.9275046978538225E-2</v>
      </c>
      <c r="J12" s="35"/>
      <c r="K12" s="34"/>
    </row>
    <row r="13" spans="1:11" ht="30" customHeight="1" x14ac:dyDescent="0.15">
      <c r="A13" s="31" t="s">
        <v>33</v>
      </c>
      <c r="B13" s="18">
        <v>117</v>
      </c>
      <c r="C13" s="25">
        <v>112</v>
      </c>
      <c r="D13" s="25">
        <v>15</v>
      </c>
      <c r="E13" s="25">
        <v>2</v>
      </c>
      <c r="F13" s="25">
        <v>6</v>
      </c>
      <c r="G13" s="18">
        <v>9</v>
      </c>
      <c r="H13" s="25">
        <v>261</v>
      </c>
      <c r="I13" s="19">
        <f>IF(H13&gt;0,H13/$H$16,"")</f>
        <v>2.5813470477697557E-2</v>
      </c>
      <c r="K13" s="34"/>
    </row>
    <row r="14" spans="1:11" ht="30" customHeight="1" x14ac:dyDescent="0.15">
      <c r="A14" s="31" t="s">
        <v>25</v>
      </c>
      <c r="B14" s="18">
        <v>86</v>
      </c>
      <c r="C14" s="25">
        <v>68</v>
      </c>
      <c r="D14" s="25">
        <v>30</v>
      </c>
      <c r="E14" s="25">
        <v>15</v>
      </c>
      <c r="F14" s="25">
        <v>20</v>
      </c>
      <c r="G14" s="18">
        <v>35</v>
      </c>
      <c r="H14" s="26">
        <v>254</v>
      </c>
      <c r="I14" s="19">
        <f>IF(H14&gt;0,H14/$H$16,"")</f>
        <v>2.5121155177529424E-2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1132</v>
      </c>
      <c r="C15" s="13">
        <f t="shared" si="1"/>
        <v>1089</v>
      </c>
      <c r="D15" s="13">
        <f t="shared" si="1"/>
        <v>138</v>
      </c>
      <c r="E15" s="13">
        <f t="shared" si="1"/>
        <v>61</v>
      </c>
      <c r="F15" s="13">
        <f t="shared" si="1"/>
        <v>70</v>
      </c>
      <c r="G15" s="20">
        <f t="shared" si="1"/>
        <v>86</v>
      </c>
      <c r="H15" s="24">
        <f t="shared" ref="H15" si="2">SUM(B15:G15)</f>
        <v>2576</v>
      </c>
      <c r="I15" s="21">
        <f>IF(H15&gt;0,H15/$H$16,"")</f>
        <v>0.25477203046187319</v>
      </c>
      <c r="K15" s="32"/>
    </row>
    <row r="16" spans="1:11" ht="30" customHeight="1" x14ac:dyDescent="0.15">
      <c r="A16" s="1" t="s">
        <v>3</v>
      </c>
      <c r="B16" s="12">
        <v>4274</v>
      </c>
      <c r="C16" s="13">
        <v>4406</v>
      </c>
      <c r="D16" s="13">
        <v>489</v>
      </c>
      <c r="E16" s="13">
        <v>319</v>
      </c>
      <c r="F16" s="13">
        <v>220</v>
      </c>
      <c r="G16" s="28">
        <v>403</v>
      </c>
      <c r="H16" s="12">
        <v>10111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0.4227079418455148</v>
      </c>
      <c r="C17" s="6">
        <f t="shared" si="3"/>
        <v>0.43576303036297104</v>
      </c>
      <c r="D17" s="6">
        <f t="shared" si="3"/>
        <v>4.8363168826031054E-2</v>
      </c>
      <c r="E17" s="6">
        <f t="shared" si="3"/>
        <v>3.1549797250519235E-2</v>
      </c>
      <c r="F17" s="6">
        <f t="shared" si="3"/>
        <v>2.1758480862427061E-2</v>
      </c>
      <c r="G17" s="15">
        <f t="shared" si="3"/>
        <v>3.9857580852536843E-2</v>
      </c>
      <c r="H17" s="7"/>
      <c r="I17" s="7"/>
      <c r="K17" s="32"/>
    </row>
    <row r="18" spans="1:11" ht="30" customHeight="1" x14ac:dyDescent="0.15">
      <c r="H18" s="9">
        <v>136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workbookViewId="0">
      <pane xSplit="1" ySplit="4" topLeftCell="B11" activePane="bottomRight" state="frozen"/>
      <selection activeCell="L17" sqref="L17"/>
      <selection pane="topRight" activeCell="L17" sqref="L17"/>
      <selection pane="bottomLeft" activeCell="L17" sqref="L17"/>
      <selection pane="bottomRight" activeCell="G5" sqref="G5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43617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1148</v>
      </c>
      <c r="C5" s="30">
        <v>1880</v>
      </c>
      <c r="D5" s="30">
        <v>86</v>
      </c>
      <c r="E5" s="30">
        <v>34</v>
      </c>
      <c r="F5" s="30">
        <v>18</v>
      </c>
      <c r="G5" s="16">
        <v>63</v>
      </c>
      <c r="H5" s="23">
        <v>3229</v>
      </c>
      <c r="I5" s="17">
        <f t="shared" ref="I5:I11" si="0">IF(H5&gt;0,H5/$H$16,"")</f>
        <v>0.33285228326976601</v>
      </c>
      <c r="K5" s="34"/>
    </row>
    <row r="6" spans="1:11" ht="30" customHeight="1" x14ac:dyDescent="0.15">
      <c r="A6" s="31" t="s">
        <v>35</v>
      </c>
      <c r="B6" s="18">
        <v>451</v>
      </c>
      <c r="C6" s="25">
        <v>361</v>
      </c>
      <c r="D6" s="25">
        <v>36</v>
      </c>
      <c r="E6" s="25">
        <v>23</v>
      </c>
      <c r="F6" s="25">
        <v>6</v>
      </c>
      <c r="G6" s="18">
        <v>20</v>
      </c>
      <c r="H6" s="25">
        <v>897</v>
      </c>
      <c r="I6" s="19">
        <f t="shared" si="0"/>
        <v>9.2464694361406044E-2</v>
      </c>
      <c r="K6" s="34"/>
    </row>
    <row r="7" spans="1:11" ht="30" customHeight="1" x14ac:dyDescent="0.15">
      <c r="A7" s="31" t="s">
        <v>16</v>
      </c>
      <c r="B7" s="18">
        <v>254</v>
      </c>
      <c r="C7" s="25">
        <v>250</v>
      </c>
      <c r="D7" s="25">
        <v>59</v>
      </c>
      <c r="E7" s="25">
        <v>65</v>
      </c>
      <c r="F7" s="25">
        <v>42</v>
      </c>
      <c r="G7" s="18">
        <v>33</v>
      </c>
      <c r="H7" s="26">
        <v>703</v>
      </c>
      <c r="I7" s="19">
        <f t="shared" si="0"/>
        <v>7.2466756004535615E-2</v>
      </c>
      <c r="K7" s="34"/>
    </row>
    <row r="8" spans="1:11" ht="30" customHeight="1" x14ac:dyDescent="0.15">
      <c r="A8" s="31" t="s">
        <v>28</v>
      </c>
      <c r="B8" s="18">
        <v>216</v>
      </c>
      <c r="C8" s="25">
        <v>203</v>
      </c>
      <c r="D8" s="25">
        <v>31</v>
      </c>
      <c r="E8" s="25">
        <v>1</v>
      </c>
      <c r="F8" s="25">
        <v>8</v>
      </c>
      <c r="G8" s="18" t="s">
        <v>27</v>
      </c>
      <c r="H8" s="27">
        <v>459</v>
      </c>
      <c r="I8" s="19">
        <f t="shared" si="0"/>
        <v>4.7314709823729512E-2</v>
      </c>
      <c r="K8" s="34"/>
    </row>
    <row r="9" spans="1:11" ht="30" customHeight="1" x14ac:dyDescent="0.15">
      <c r="A9" s="31" t="s">
        <v>29</v>
      </c>
      <c r="B9" s="18">
        <v>201</v>
      </c>
      <c r="C9" s="25">
        <v>122</v>
      </c>
      <c r="D9" s="25">
        <v>19</v>
      </c>
      <c r="E9" s="25">
        <v>29</v>
      </c>
      <c r="F9" s="25">
        <v>12</v>
      </c>
      <c r="G9" s="18">
        <v>50</v>
      </c>
      <c r="H9" s="27">
        <v>433</v>
      </c>
      <c r="I9" s="19">
        <f t="shared" si="0"/>
        <v>4.4634573755282958E-2</v>
      </c>
      <c r="K9" s="34"/>
    </row>
    <row r="10" spans="1:11" ht="30" customHeight="1" x14ac:dyDescent="0.15">
      <c r="A10" s="31" t="s">
        <v>30</v>
      </c>
      <c r="B10" s="18">
        <v>202</v>
      </c>
      <c r="C10" s="25">
        <v>39</v>
      </c>
      <c r="D10" s="25">
        <v>8</v>
      </c>
      <c r="E10" s="25">
        <v>14</v>
      </c>
      <c r="F10" s="25">
        <v>4</v>
      </c>
      <c r="G10" s="18">
        <v>53</v>
      </c>
      <c r="H10" s="25">
        <v>320</v>
      </c>
      <c r="I10" s="19">
        <f t="shared" si="0"/>
        <v>3.2986290073188332E-2</v>
      </c>
      <c r="K10" s="34"/>
    </row>
    <row r="11" spans="1:11" ht="30" customHeight="1" x14ac:dyDescent="0.15">
      <c r="A11" s="31" t="s">
        <v>31</v>
      </c>
      <c r="B11" s="18">
        <v>132</v>
      </c>
      <c r="C11" s="25">
        <v>118</v>
      </c>
      <c r="D11" s="25">
        <v>7</v>
      </c>
      <c r="E11" s="25">
        <v>29</v>
      </c>
      <c r="F11" s="25">
        <v>1</v>
      </c>
      <c r="G11" s="18">
        <v>18</v>
      </c>
      <c r="H11" s="26">
        <v>305</v>
      </c>
      <c r="I11" s="19">
        <f t="shared" si="0"/>
        <v>3.1440057726007629E-2</v>
      </c>
      <c r="K11" s="34"/>
    </row>
    <row r="12" spans="1:11" ht="30" customHeight="1" x14ac:dyDescent="0.15">
      <c r="A12" s="31" t="s">
        <v>32</v>
      </c>
      <c r="B12" s="18">
        <v>117</v>
      </c>
      <c r="C12" s="25">
        <v>94</v>
      </c>
      <c r="D12" s="25">
        <v>33</v>
      </c>
      <c r="E12" s="25">
        <v>30</v>
      </c>
      <c r="F12" s="25">
        <v>4</v>
      </c>
      <c r="G12" s="18">
        <v>14</v>
      </c>
      <c r="H12" s="25">
        <v>292</v>
      </c>
      <c r="I12" s="19">
        <f>IF(H12&gt;0,H12/$H$16,"")</f>
        <v>3.0099989691784353E-2</v>
      </c>
      <c r="J12" s="35"/>
      <c r="K12" s="34"/>
    </row>
    <row r="13" spans="1:11" ht="30" customHeight="1" x14ac:dyDescent="0.15">
      <c r="A13" s="31" t="s">
        <v>33</v>
      </c>
      <c r="B13" s="18">
        <v>116</v>
      </c>
      <c r="C13" s="25">
        <v>117</v>
      </c>
      <c r="D13" s="25">
        <v>15</v>
      </c>
      <c r="E13" s="25">
        <v>2</v>
      </c>
      <c r="F13" s="25">
        <v>5</v>
      </c>
      <c r="G13" s="18">
        <v>10</v>
      </c>
      <c r="H13" s="25">
        <v>265</v>
      </c>
      <c r="I13" s="19">
        <f>IF(H13&gt;0,H13/$H$16,"")</f>
        <v>2.7316771466859086E-2</v>
      </c>
      <c r="K13" s="34"/>
    </row>
    <row r="14" spans="1:11" ht="30" customHeight="1" x14ac:dyDescent="0.15">
      <c r="A14" s="31" t="s">
        <v>34</v>
      </c>
      <c r="B14" s="18">
        <v>90</v>
      </c>
      <c r="C14" s="25">
        <v>74</v>
      </c>
      <c r="D14" s="25">
        <v>27</v>
      </c>
      <c r="E14" s="25">
        <v>14</v>
      </c>
      <c r="F14" s="25">
        <v>20</v>
      </c>
      <c r="G14" s="18">
        <v>33</v>
      </c>
      <c r="H14" s="26">
        <v>258</v>
      </c>
      <c r="I14" s="19">
        <f>IF(H14&gt;0,H14/$H$16,"")</f>
        <v>2.6595196371508093E-2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1131</v>
      </c>
      <c r="C15" s="13">
        <f t="shared" si="1"/>
        <v>1067</v>
      </c>
      <c r="D15" s="13">
        <f t="shared" si="1"/>
        <v>129</v>
      </c>
      <c r="E15" s="13">
        <f t="shared" si="1"/>
        <v>71</v>
      </c>
      <c r="F15" s="13">
        <f t="shared" si="1"/>
        <v>78</v>
      </c>
      <c r="G15" s="20">
        <f t="shared" si="1"/>
        <v>64</v>
      </c>
      <c r="H15" s="24">
        <f t="shared" ref="H15" si="2">SUM(B15:G15)</f>
        <v>2540</v>
      </c>
      <c r="I15" s="21">
        <f>IF(H15&gt;0,H15/$H$16,"")</f>
        <v>0.26182867745593236</v>
      </c>
      <c r="K15" s="32"/>
    </row>
    <row r="16" spans="1:11" ht="30" customHeight="1" x14ac:dyDescent="0.15">
      <c r="A16" s="1" t="s">
        <v>3</v>
      </c>
      <c r="B16" s="12">
        <v>4058</v>
      </c>
      <c r="C16" s="13">
        <v>4325</v>
      </c>
      <c r="D16" s="13">
        <v>450</v>
      </c>
      <c r="E16" s="13">
        <v>312</v>
      </c>
      <c r="F16" s="13">
        <v>198</v>
      </c>
      <c r="G16" s="28">
        <v>358</v>
      </c>
      <c r="H16" s="12">
        <v>9701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0.41830739099061953</v>
      </c>
      <c r="C17" s="6">
        <f t="shared" si="3"/>
        <v>0.44583032677043605</v>
      </c>
      <c r="D17" s="6">
        <f t="shared" si="3"/>
        <v>4.6386970415421093E-2</v>
      </c>
      <c r="E17" s="6">
        <f t="shared" si="3"/>
        <v>3.2161632821358623E-2</v>
      </c>
      <c r="F17" s="6">
        <f t="shared" si="3"/>
        <v>2.041026698278528E-2</v>
      </c>
      <c r="G17" s="15">
        <f t="shared" si="3"/>
        <v>3.6903412019379446E-2</v>
      </c>
      <c r="H17" s="7"/>
      <c r="I17" s="7"/>
      <c r="K17" s="32"/>
    </row>
    <row r="18" spans="1:11" ht="30" customHeight="1" x14ac:dyDescent="0.15">
      <c r="H18" s="9">
        <v>138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workbookViewId="0">
      <pane xSplit="1" ySplit="4" topLeftCell="B11" activePane="bottomRight" state="frozen"/>
      <selection activeCell="L17" sqref="L17"/>
      <selection pane="topRight" activeCell="L17" sqref="L17"/>
      <selection pane="bottomLeft" activeCell="L17" sqref="L17"/>
      <selection pane="bottomRight" activeCell="H18" sqref="H18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43586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1150</v>
      </c>
      <c r="C5" s="30">
        <v>1877</v>
      </c>
      <c r="D5" s="30">
        <v>83</v>
      </c>
      <c r="E5" s="30">
        <v>35</v>
      </c>
      <c r="F5" s="30">
        <v>17</v>
      </c>
      <c r="G5" s="16">
        <v>63</v>
      </c>
      <c r="H5" s="23">
        <v>3225</v>
      </c>
      <c r="I5" s="17">
        <f t="shared" ref="I5:I11" si="0">IF(H5&gt;0,H5/$H$16,"")</f>
        <v>0.33440481128162586</v>
      </c>
      <c r="K5" s="34"/>
    </row>
    <row r="6" spans="1:11" ht="30" customHeight="1" x14ac:dyDescent="0.15">
      <c r="A6" s="31" t="s">
        <v>19</v>
      </c>
      <c r="B6" s="18">
        <v>447</v>
      </c>
      <c r="C6" s="25">
        <v>364</v>
      </c>
      <c r="D6" s="25">
        <v>36</v>
      </c>
      <c r="E6" s="25">
        <v>23</v>
      </c>
      <c r="F6" s="25">
        <v>6</v>
      </c>
      <c r="G6" s="18">
        <v>20</v>
      </c>
      <c r="H6" s="25">
        <v>896</v>
      </c>
      <c r="I6" s="19">
        <f t="shared" si="0"/>
        <v>9.2907507258399011E-2</v>
      </c>
      <c r="K6" s="34"/>
    </row>
    <row r="7" spans="1:11" ht="30" customHeight="1" x14ac:dyDescent="0.15">
      <c r="A7" s="31" t="s">
        <v>16</v>
      </c>
      <c r="B7" s="18">
        <v>251</v>
      </c>
      <c r="C7" s="25">
        <v>250</v>
      </c>
      <c r="D7" s="25">
        <v>61</v>
      </c>
      <c r="E7" s="25">
        <v>66</v>
      </c>
      <c r="F7" s="25">
        <v>40</v>
      </c>
      <c r="G7" s="18">
        <v>29</v>
      </c>
      <c r="H7" s="26">
        <v>697</v>
      </c>
      <c r="I7" s="19">
        <f t="shared" si="0"/>
        <v>7.2272915802571544E-2</v>
      </c>
      <c r="K7" s="34"/>
    </row>
    <row r="8" spans="1:11" ht="30" customHeight="1" x14ac:dyDescent="0.15">
      <c r="A8" s="31" t="s">
        <v>23</v>
      </c>
      <c r="B8" s="18">
        <v>203</v>
      </c>
      <c r="C8" s="25">
        <v>203</v>
      </c>
      <c r="D8" s="25">
        <v>29</v>
      </c>
      <c r="E8" s="25">
        <v>1</v>
      </c>
      <c r="F8" s="25">
        <v>8</v>
      </c>
      <c r="G8" s="18" t="s">
        <v>27</v>
      </c>
      <c r="H8" s="27">
        <v>444</v>
      </c>
      <c r="I8" s="19">
        <f t="shared" si="0"/>
        <v>4.6038987971795932E-2</v>
      </c>
      <c r="K8" s="34"/>
    </row>
    <row r="9" spans="1:11" ht="30" customHeight="1" x14ac:dyDescent="0.15">
      <c r="A9" s="31" t="s">
        <v>24</v>
      </c>
      <c r="B9" s="18">
        <v>189</v>
      </c>
      <c r="C9" s="25">
        <v>123</v>
      </c>
      <c r="D9" s="25">
        <v>19</v>
      </c>
      <c r="E9" s="25">
        <v>32</v>
      </c>
      <c r="F9" s="25">
        <v>12</v>
      </c>
      <c r="G9" s="18">
        <v>53</v>
      </c>
      <c r="H9" s="27">
        <v>428</v>
      </c>
      <c r="I9" s="19">
        <f t="shared" si="0"/>
        <v>4.4379925342181666E-2</v>
      </c>
      <c r="K9" s="34"/>
    </row>
    <row r="10" spans="1:11" ht="30" customHeight="1" x14ac:dyDescent="0.15">
      <c r="A10" s="31" t="s">
        <v>20</v>
      </c>
      <c r="B10" s="18">
        <v>205</v>
      </c>
      <c r="C10" s="25">
        <v>42</v>
      </c>
      <c r="D10" s="25">
        <v>7</v>
      </c>
      <c r="E10" s="25">
        <v>13</v>
      </c>
      <c r="F10" s="25">
        <v>4</v>
      </c>
      <c r="G10" s="18">
        <v>56</v>
      </c>
      <c r="H10" s="25">
        <v>327</v>
      </c>
      <c r="I10" s="19">
        <f t="shared" si="0"/>
        <v>3.3907092492741604E-2</v>
      </c>
      <c r="K10" s="34"/>
    </row>
    <row r="11" spans="1:11" ht="30" customHeight="1" x14ac:dyDescent="0.15">
      <c r="A11" s="31" t="s">
        <v>18</v>
      </c>
      <c r="B11" s="18">
        <v>131</v>
      </c>
      <c r="C11" s="25">
        <v>117</v>
      </c>
      <c r="D11" s="25">
        <v>7</v>
      </c>
      <c r="E11" s="25">
        <v>29</v>
      </c>
      <c r="F11" s="25">
        <v>1</v>
      </c>
      <c r="G11" s="18">
        <v>18</v>
      </c>
      <c r="H11" s="26">
        <v>303</v>
      </c>
      <c r="I11" s="19">
        <f t="shared" si="0"/>
        <v>3.1418498548320198E-2</v>
      </c>
      <c r="K11" s="34"/>
    </row>
    <row r="12" spans="1:11" ht="30" customHeight="1" x14ac:dyDescent="0.15">
      <c r="A12" s="31" t="s">
        <v>22</v>
      </c>
      <c r="B12" s="18">
        <v>116</v>
      </c>
      <c r="C12" s="25">
        <v>96</v>
      </c>
      <c r="D12" s="25">
        <v>32</v>
      </c>
      <c r="E12" s="25">
        <v>30</v>
      </c>
      <c r="F12" s="25">
        <v>4</v>
      </c>
      <c r="G12" s="18">
        <v>14</v>
      </c>
      <c r="H12" s="25">
        <v>292</v>
      </c>
      <c r="I12" s="19">
        <f>IF(H12&gt;0,H12/$H$16,"")</f>
        <v>3.0277892990460391E-2</v>
      </c>
      <c r="J12" s="35"/>
      <c r="K12" s="34"/>
    </row>
    <row r="13" spans="1:11" ht="30" customHeight="1" x14ac:dyDescent="0.15">
      <c r="A13" s="31" t="s">
        <v>21</v>
      </c>
      <c r="B13" s="18">
        <v>116</v>
      </c>
      <c r="C13" s="25">
        <v>117</v>
      </c>
      <c r="D13" s="25">
        <v>15</v>
      </c>
      <c r="E13" s="25">
        <v>2</v>
      </c>
      <c r="F13" s="25">
        <v>5</v>
      </c>
      <c r="G13" s="18">
        <v>10</v>
      </c>
      <c r="H13" s="25">
        <v>265</v>
      </c>
      <c r="I13" s="19">
        <f>IF(H13&gt;0,H13/$H$16,"")</f>
        <v>2.7478224802986312E-2</v>
      </c>
      <c r="K13" s="34"/>
    </row>
    <row r="14" spans="1:11" ht="30" customHeight="1" x14ac:dyDescent="0.15">
      <c r="A14" s="31" t="s">
        <v>26</v>
      </c>
      <c r="B14" s="18">
        <v>92</v>
      </c>
      <c r="C14" s="25">
        <v>75</v>
      </c>
      <c r="D14" s="25">
        <v>25</v>
      </c>
      <c r="E14" s="25">
        <v>14</v>
      </c>
      <c r="F14" s="25">
        <v>21</v>
      </c>
      <c r="G14" s="18">
        <v>33</v>
      </c>
      <c r="H14" s="26">
        <v>260</v>
      </c>
      <c r="I14" s="19">
        <f>IF(H14&gt;0,H14/$H$16,"")</f>
        <v>2.6959767731231855E-2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1109</v>
      </c>
      <c r="C15" s="13">
        <f t="shared" si="1"/>
        <v>1058</v>
      </c>
      <c r="D15" s="13">
        <f t="shared" si="1"/>
        <v>131</v>
      </c>
      <c r="E15" s="13">
        <f t="shared" si="1"/>
        <v>69</v>
      </c>
      <c r="F15" s="13">
        <f t="shared" si="1"/>
        <v>74</v>
      </c>
      <c r="G15" s="20">
        <f t="shared" si="1"/>
        <v>66</v>
      </c>
      <c r="H15" s="24">
        <f t="shared" ref="H15" si="2">SUM(B15:G15)</f>
        <v>2507</v>
      </c>
      <c r="I15" s="21">
        <f>IF(H15&gt;0,H15/$H$16,"")</f>
        <v>0.2599543757776856</v>
      </c>
      <c r="K15" s="32"/>
    </row>
    <row r="16" spans="1:11" ht="30" customHeight="1" x14ac:dyDescent="0.15">
      <c r="A16" s="1" t="s">
        <v>3</v>
      </c>
      <c r="B16" s="12">
        <v>4009</v>
      </c>
      <c r="C16" s="13">
        <v>4322</v>
      </c>
      <c r="D16" s="13">
        <v>445</v>
      </c>
      <c r="E16" s="13">
        <v>314</v>
      </c>
      <c r="F16" s="13">
        <v>192</v>
      </c>
      <c r="G16" s="28">
        <v>362</v>
      </c>
      <c r="H16" s="12">
        <v>9644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0.41569888013272499</v>
      </c>
      <c r="C17" s="6">
        <f t="shared" si="3"/>
        <v>0.4481542928245541</v>
      </c>
      <c r="D17" s="6">
        <f t="shared" si="3"/>
        <v>4.6142679386146829E-2</v>
      </c>
      <c r="E17" s="6">
        <f t="shared" si="3"/>
        <v>3.2559104106180008E-2</v>
      </c>
      <c r="F17" s="6">
        <f t="shared" si="3"/>
        <v>1.9908751555371217E-2</v>
      </c>
      <c r="G17" s="15">
        <f t="shared" si="3"/>
        <v>3.7536291995022814E-2</v>
      </c>
      <c r="H17" s="7"/>
      <c r="I17" s="7"/>
      <c r="K17" s="32"/>
    </row>
    <row r="18" spans="1:11" ht="30" customHeight="1" x14ac:dyDescent="0.15">
      <c r="H18" s="9">
        <v>139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workbookViewId="0">
      <pane xSplit="1" ySplit="4" topLeftCell="B14" activePane="bottomRight" state="frozen"/>
      <selection activeCell="L17" sqref="L17"/>
      <selection pane="topRight" activeCell="L17" sqref="L17"/>
      <selection pane="bottomLeft" activeCell="L17" sqref="L17"/>
      <selection pane="bottomRight" activeCell="E7" sqref="E7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43556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1128</v>
      </c>
      <c r="C5" s="30">
        <v>1782</v>
      </c>
      <c r="D5" s="30">
        <v>84</v>
      </c>
      <c r="E5" s="30">
        <v>38</v>
      </c>
      <c r="F5" s="30">
        <v>15</v>
      </c>
      <c r="G5" s="16">
        <v>62</v>
      </c>
      <c r="H5" s="23">
        <v>3109</v>
      </c>
      <c r="I5" s="17">
        <f t="shared" ref="I5:I11" si="0">IF(H5&gt;0,H5/$H$16,"")</f>
        <v>0.3337627482555019</v>
      </c>
      <c r="K5" s="34"/>
    </row>
    <row r="6" spans="1:11" ht="30" customHeight="1" x14ac:dyDescent="0.15">
      <c r="A6" s="31" t="s">
        <v>19</v>
      </c>
      <c r="B6" s="18">
        <v>440</v>
      </c>
      <c r="C6" s="25">
        <v>338</v>
      </c>
      <c r="D6" s="25">
        <v>36</v>
      </c>
      <c r="E6" s="25">
        <v>26</v>
      </c>
      <c r="F6" s="25">
        <v>6</v>
      </c>
      <c r="G6" s="18">
        <v>21</v>
      </c>
      <c r="H6" s="25">
        <v>867</v>
      </c>
      <c r="I6" s="19">
        <f t="shared" si="0"/>
        <v>9.3075684380032206E-2</v>
      </c>
      <c r="K6" s="34"/>
    </row>
    <row r="7" spans="1:11" ht="30" customHeight="1" x14ac:dyDescent="0.15">
      <c r="A7" s="31" t="s">
        <v>16</v>
      </c>
      <c r="B7" s="18">
        <v>242</v>
      </c>
      <c r="C7" s="25">
        <v>224</v>
      </c>
      <c r="D7" s="25">
        <v>61</v>
      </c>
      <c r="E7" s="25">
        <v>66</v>
      </c>
      <c r="F7" s="25">
        <v>40</v>
      </c>
      <c r="G7" s="18">
        <v>29</v>
      </c>
      <c r="H7" s="26">
        <v>662</v>
      </c>
      <c r="I7" s="19">
        <f t="shared" si="0"/>
        <v>7.1068169618894256E-2</v>
      </c>
      <c r="K7" s="34"/>
    </row>
    <row r="8" spans="1:11" ht="30" customHeight="1" x14ac:dyDescent="0.15">
      <c r="A8" s="31" t="s">
        <v>23</v>
      </c>
      <c r="B8" s="18">
        <v>192</v>
      </c>
      <c r="C8" s="25">
        <v>191</v>
      </c>
      <c r="D8" s="25">
        <v>30</v>
      </c>
      <c r="E8" s="25">
        <v>1</v>
      </c>
      <c r="F8" s="25">
        <v>7</v>
      </c>
      <c r="G8" s="18">
        <v>0</v>
      </c>
      <c r="H8" s="27">
        <v>421</v>
      </c>
      <c r="I8" s="19">
        <f t="shared" si="0"/>
        <v>4.51959205582394E-2</v>
      </c>
      <c r="K8" s="34"/>
    </row>
    <row r="9" spans="1:11" ht="30" customHeight="1" x14ac:dyDescent="0.15">
      <c r="A9" s="31" t="s">
        <v>24</v>
      </c>
      <c r="B9" s="18">
        <v>193</v>
      </c>
      <c r="C9" s="25">
        <v>115</v>
      </c>
      <c r="D9" s="25">
        <v>18</v>
      </c>
      <c r="E9" s="25">
        <v>32</v>
      </c>
      <c r="F9" s="25">
        <v>12</v>
      </c>
      <c r="G9" s="18">
        <v>51</v>
      </c>
      <c r="H9" s="27">
        <v>421</v>
      </c>
      <c r="I9" s="19">
        <f t="shared" si="0"/>
        <v>4.51959205582394E-2</v>
      </c>
      <c r="K9" s="34"/>
    </row>
    <row r="10" spans="1:11" ht="30" customHeight="1" x14ac:dyDescent="0.15">
      <c r="A10" s="31" t="s">
        <v>20</v>
      </c>
      <c r="B10" s="18">
        <v>209</v>
      </c>
      <c r="C10" s="25">
        <v>41</v>
      </c>
      <c r="D10" s="25">
        <v>8</v>
      </c>
      <c r="E10" s="25">
        <v>13</v>
      </c>
      <c r="F10" s="25">
        <v>4</v>
      </c>
      <c r="G10" s="18">
        <v>54</v>
      </c>
      <c r="H10" s="25">
        <v>329</v>
      </c>
      <c r="I10" s="19">
        <f t="shared" si="0"/>
        <v>3.5319377348362858E-2</v>
      </c>
      <c r="K10" s="34"/>
    </row>
    <row r="11" spans="1:11" ht="30" customHeight="1" x14ac:dyDescent="0.15">
      <c r="A11" s="31" t="s">
        <v>18</v>
      </c>
      <c r="B11" s="18">
        <v>127</v>
      </c>
      <c r="C11" s="25">
        <v>109</v>
      </c>
      <c r="D11" s="25">
        <v>7</v>
      </c>
      <c r="E11" s="25">
        <v>29</v>
      </c>
      <c r="F11" s="25">
        <v>1</v>
      </c>
      <c r="G11" s="18">
        <v>18</v>
      </c>
      <c r="H11" s="26">
        <v>291</v>
      </c>
      <c r="I11" s="19">
        <f t="shared" si="0"/>
        <v>3.1239935587761676E-2</v>
      </c>
      <c r="K11" s="34"/>
    </row>
    <row r="12" spans="1:11" ht="30" customHeight="1" x14ac:dyDescent="0.15">
      <c r="A12" s="31" t="s">
        <v>22</v>
      </c>
      <c r="B12" s="18">
        <v>114</v>
      </c>
      <c r="C12" s="25">
        <v>88</v>
      </c>
      <c r="D12" s="25">
        <v>34</v>
      </c>
      <c r="E12" s="25">
        <v>30</v>
      </c>
      <c r="F12" s="25">
        <v>4</v>
      </c>
      <c r="G12" s="18">
        <v>14</v>
      </c>
      <c r="H12" s="25">
        <v>284</v>
      </c>
      <c r="I12" s="19">
        <f>IF(H12&gt;0,H12/$H$16,"")</f>
        <v>3.0488459473966719E-2</v>
      </c>
      <c r="J12" s="35"/>
      <c r="K12" s="34"/>
    </row>
    <row r="13" spans="1:11" ht="30" customHeight="1" x14ac:dyDescent="0.15">
      <c r="A13" s="31" t="s">
        <v>25</v>
      </c>
      <c r="B13" s="18">
        <v>94</v>
      </c>
      <c r="C13" s="25">
        <v>69</v>
      </c>
      <c r="D13" s="25">
        <v>24</v>
      </c>
      <c r="E13" s="25">
        <v>13</v>
      </c>
      <c r="F13" s="25">
        <v>21</v>
      </c>
      <c r="G13" s="18">
        <v>34</v>
      </c>
      <c r="H13" s="25">
        <v>255</v>
      </c>
      <c r="I13" s="19">
        <f>IF(H13&gt;0,H13/$H$16,"")</f>
        <v>2.7375201288244767E-2</v>
      </c>
      <c r="K13" s="34"/>
    </row>
    <row r="14" spans="1:11" ht="30" customHeight="1" x14ac:dyDescent="0.15">
      <c r="A14" s="31" t="s">
        <v>21</v>
      </c>
      <c r="B14" s="18">
        <v>114</v>
      </c>
      <c r="C14" s="25">
        <v>107</v>
      </c>
      <c r="D14" s="25">
        <v>16</v>
      </c>
      <c r="E14" s="25">
        <v>2</v>
      </c>
      <c r="F14" s="25">
        <v>5</v>
      </c>
      <c r="G14" s="18">
        <v>10</v>
      </c>
      <c r="H14" s="26">
        <v>254</v>
      </c>
      <c r="I14" s="19">
        <f>IF(H14&gt;0,H14/$H$16,"")</f>
        <v>2.7267847557702628E-2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1110</v>
      </c>
      <c r="C15" s="13">
        <f t="shared" si="1"/>
        <v>987</v>
      </c>
      <c r="D15" s="13">
        <f t="shared" si="1"/>
        <v>127</v>
      </c>
      <c r="E15" s="13">
        <f t="shared" si="1"/>
        <v>65</v>
      </c>
      <c r="F15" s="13">
        <f t="shared" si="1"/>
        <v>69</v>
      </c>
      <c r="G15" s="20">
        <f t="shared" si="1"/>
        <v>64</v>
      </c>
      <c r="H15" s="24">
        <f t="shared" ref="H15" si="2">SUM(B15:G15)</f>
        <v>2422</v>
      </c>
      <c r="I15" s="21">
        <f>IF(H15&gt;0,H15/$H$16,"")</f>
        <v>0.26001073537305419</v>
      </c>
      <c r="K15" s="32"/>
    </row>
    <row r="16" spans="1:11" ht="30" customHeight="1" x14ac:dyDescent="0.15">
      <c r="A16" s="1" t="s">
        <v>3</v>
      </c>
      <c r="B16" s="12">
        <v>3963</v>
      </c>
      <c r="C16" s="13">
        <v>4051</v>
      </c>
      <c r="D16" s="13">
        <v>445</v>
      </c>
      <c r="E16" s="13">
        <v>315</v>
      </c>
      <c r="F16" s="13">
        <v>184</v>
      </c>
      <c r="G16" s="28">
        <v>357</v>
      </c>
      <c r="H16" s="12">
        <v>9315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0.42544283413848633</v>
      </c>
      <c r="C17" s="6">
        <f t="shared" si="3"/>
        <v>0.43488996242619432</v>
      </c>
      <c r="D17" s="6">
        <f t="shared" si="3"/>
        <v>4.7772410091250668E-2</v>
      </c>
      <c r="E17" s="6">
        <f t="shared" si="3"/>
        <v>3.3816425120772944E-2</v>
      </c>
      <c r="F17" s="6">
        <f t="shared" si="3"/>
        <v>1.9753086419753086E-2</v>
      </c>
      <c r="G17" s="15">
        <f t="shared" si="3"/>
        <v>3.8325281803542673E-2</v>
      </c>
      <c r="H17" s="7"/>
      <c r="I17" s="7"/>
      <c r="K17" s="32"/>
    </row>
    <row r="18" spans="1:11" ht="30" customHeight="1" x14ac:dyDescent="0.15">
      <c r="H18" s="9">
        <v>135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43862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1203</v>
      </c>
      <c r="C5" s="30">
        <v>2031</v>
      </c>
      <c r="D5" s="30">
        <v>87</v>
      </c>
      <c r="E5" s="30">
        <v>43</v>
      </c>
      <c r="F5" s="30">
        <v>31</v>
      </c>
      <c r="G5" s="16">
        <v>73</v>
      </c>
      <c r="H5" s="23">
        <v>3468</v>
      </c>
      <c r="I5" s="17">
        <f t="shared" ref="I5:I11" si="0">IF(H5&gt;0,H5/$H$16,"")</f>
        <v>0.34214680347277032</v>
      </c>
      <c r="K5" s="34"/>
    </row>
    <row r="6" spans="1:11" ht="30" customHeight="1" x14ac:dyDescent="0.15">
      <c r="A6" s="31" t="s">
        <v>19</v>
      </c>
      <c r="B6" s="18">
        <v>454</v>
      </c>
      <c r="C6" s="25">
        <v>363</v>
      </c>
      <c r="D6" s="25">
        <v>35</v>
      </c>
      <c r="E6" s="25">
        <v>20</v>
      </c>
      <c r="F6" s="25">
        <v>6</v>
      </c>
      <c r="G6" s="18">
        <v>27</v>
      </c>
      <c r="H6" s="25">
        <v>905</v>
      </c>
      <c r="I6" s="19">
        <f t="shared" si="0"/>
        <v>8.9285714285714288E-2</v>
      </c>
      <c r="K6" s="34"/>
    </row>
    <row r="7" spans="1:11" ht="30" customHeight="1" x14ac:dyDescent="0.15">
      <c r="A7" s="31" t="s">
        <v>16</v>
      </c>
      <c r="B7" s="18">
        <v>328</v>
      </c>
      <c r="C7" s="25">
        <v>230</v>
      </c>
      <c r="D7" s="25">
        <v>71</v>
      </c>
      <c r="E7" s="25">
        <v>68</v>
      </c>
      <c r="F7" s="25">
        <v>48</v>
      </c>
      <c r="G7" s="18">
        <v>37</v>
      </c>
      <c r="H7" s="26">
        <v>782</v>
      </c>
      <c r="I7" s="19">
        <f t="shared" si="0"/>
        <v>7.7150749802683508E-2</v>
      </c>
      <c r="K7" s="34"/>
    </row>
    <row r="8" spans="1:11" ht="30" customHeight="1" x14ac:dyDescent="0.15">
      <c r="A8" s="31" t="s">
        <v>28</v>
      </c>
      <c r="B8" s="18">
        <v>269</v>
      </c>
      <c r="C8" s="25">
        <v>210</v>
      </c>
      <c r="D8" s="25">
        <v>29</v>
      </c>
      <c r="E8" s="25">
        <v>1</v>
      </c>
      <c r="F8" s="25">
        <v>9</v>
      </c>
      <c r="G8" s="18">
        <v>3</v>
      </c>
      <c r="H8" s="27">
        <v>521</v>
      </c>
      <c r="I8" s="19">
        <f t="shared" si="0"/>
        <v>5.1400947119179162E-2</v>
      </c>
      <c r="K8" s="34"/>
    </row>
    <row r="9" spans="1:11" ht="30" customHeight="1" x14ac:dyDescent="0.15">
      <c r="A9" s="31" t="s">
        <v>29</v>
      </c>
      <c r="B9" s="18">
        <v>208</v>
      </c>
      <c r="C9" s="25">
        <v>115</v>
      </c>
      <c r="D9" s="25">
        <v>22</v>
      </c>
      <c r="E9" s="25">
        <v>25</v>
      </c>
      <c r="F9" s="25">
        <v>11</v>
      </c>
      <c r="G9" s="18">
        <v>44</v>
      </c>
      <c r="H9" s="27">
        <v>425</v>
      </c>
      <c r="I9" s="19">
        <f t="shared" si="0"/>
        <v>4.1929755327545386E-2</v>
      </c>
      <c r="K9" s="34"/>
    </row>
    <row r="10" spans="1:11" ht="30" customHeight="1" x14ac:dyDescent="0.15">
      <c r="A10" s="31" t="s">
        <v>30</v>
      </c>
      <c r="B10" s="18">
        <v>216</v>
      </c>
      <c r="C10" s="25">
        <v>38</v>
      </c>
      <c r="D10" s="25">
        <v>7</v>
      </c>
      <c r="E10" s="25">
        <v>11</v>
      </c>
      <c r="F10" s="25">
        <v>9</v>
      </c>
      <c r="G10" s="18">
        <v>49</v>
      </c>
      <c r="H10" s="25">
        <v>330</v>
      </c>
      <c r="I10" s="19">
        <f t="shared" si="0"/>
        <v>3.2557221783741118E-2</v>
      </c>
      <c r="K10" s="34"/>
    </row>
    <row r="11" spans="1:11" ht="30" customHeight="1" x14ac:dyDescent="0.15">
      <c r="A11" s="31" t="s">
        <v>31</v>
      </c>
      <c r="B11" s="18">
        <v>136</v>
      </c>
      <c r="C11" s="25">
        <v>110</v>
      </c>
      <c r="D11" s="25">
        <v>5</v>
      </c>
      <c r="E11" s="25">
        <v>28</v>
      </c>
      <c r="F11" s="25">
        <v>8</v>
      </c>
      <c r="G11" s="18">
        <v>20</v>
      </c>
      <c r="H11" s="26">
        <v>307</v>
      </c>
      <c r="I11" s="19">
        <f t="shared" si="0"/>
        <v>3.0288082083662193E-2</v>
      </c>
      <c r="K11" s="34"/>
    </row>
    <row r="12" spans="1:11" ht="30" customHeight="1" x14ac:dyDescent="0.15">
      <c r="A12" s="31" t="s">
        <v>32</v>
      </c>
      <c r="B12" s="18">
        <v>116</v>
      </c>
      <c r="C12" s="25">
        <v>95</v>
      </c>
      <c r="D12" s="25">
        <v>38</v>
      </c>
      <c r="E12" s="25">
        <v>30</v>
      </c>
      <c r="F12" s="25">
        <v>4</v>
      </c>
      <c r="G12" s="18">
        <v>12</v>
      </c>
      <c r="H12" s="25">
        <v>295</v>
      </c>
      <c r="I12" s="19">
        <f>IF(H12&gt;0,H12/$H$16,"")</f>
        <v>2.9104183109707971E-2</v>
      </c>
      <c r="J12" s="35"/>
      <c r="K12" s="34"/>
    </row>
    <row r="13" spans="1:11" ht="30" customHeight="1" x14ac:dyDescent="0.15">
      <c r="A13" s="31" t="s">
        <v>33</v>
      </c>
      <c r="B13" s="18">
        <v>118</v>
      </c>
      <c r="C13" s="25">
        <v>125</v>
      </c>
      <c r="D13" s="25">
        <v>15</v>
      </c>
      <c r="E13" s="25">
        <v>2</v>
      </c>
      <c r="F13" s="25">
        <v>6</v>
      </c>
      <c r="G13" s="18">
        <v>9</v>
      </c>
      <c r="H13" s="25">
        <v>275</v>
      </c>
      <c r="I13" s="19">
        <f>IF(H13&gt;0,H13/$H$16,"")</f>
        <v>2.7131018153117602E-2</v>
      </c>
      <c r="K13" s="34"/>
    </row>
    <row r="14" spans="1:11" ht="30" customHeight="1" x14ac:dyDescent="0.15">
      <c r="A14" s="31" t="s">
        <v>25</v>
      </c>
      <c r="B14" s="18">
        <v>85</v>
      </c>
      <c r="C14" s="25">
        <v>69</v>
      </c>
      <c r="D14" s="25">
        <v>30</v>
      </c>
      <c r="E14" s="25">
        <v>15</v>
      </c>
      <c r="F14" s="25">
        <v>19</v>
      </c>
      <c r="G14" s="18">
        <v>35</v>
      </c>
      <c r="H14" s="26">
        <v>253</v>
      </c>
      <c r="I14" s="19">
        <f>IF(H14&gt;0,H14/$H$16,"")</f>
        <v>2.4960536700868192E-2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1107</v>
      </c>
      <c r="C15" s="13">
        <f t="shared" si="1"/>
        <v>1113</v>
      </c>
      <c r="D15" s="13">
        <f t="shared" si="1"/>
        <v>137</v>
      </c>
      <c r="E15" s="13">
        <f t="shared" si="1"/>
        <v>61</v>
      </c>
      <c r="F15" s="13">
        <f t="shared" si="1"/>
        <v>75</v>
      </c>
      <c r="G15" s="20">
        <f t="shared" si="1"/>
        <v>82</v>
      </c>
      <c r="H15" s="24">
        <f t="shared" ref="H15" si="2">SUM(B15:G15)</f>
        <v>2575</v>
      </c>
      <c r="I15" s="21">
        <f>IF(H15&gt;0,H15/$H$16,"")</f>
        <v>0.25404498816101029</v>
      </c>
      <c r="K15" s="32"/>
    </row>
    <row r="16" spans="1:11" ht="30" customHeight="1" x14ac:dyDescent="0.15">
      <c r="A16" s="1" t="s">
        <v>3</v>
      </c>
      <c r="B16" s="12">
        <v>4240</v>
      </c>
      <c r="C16" s="13">
        <v>4499</v>
      </c>
      <c r="D16" s="13">
        <v>476</v>
      </c>
      <c r="E16" s="13">
        <v>304</v>
      </c>
      <c r="F16" s="13">
        <v>226</v>
      </c>
      <c r="G16" s="28">
        <v>391</v>
      </c>
      <c r="H16" s="12">
        <v>10136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0.41831097079715862</v>
      </c>
      <c r="C17" s="6">
        <f t="shared" si="3"/>
        <v>0.44386345698500396</v>
      </c>
      <c r="D17" s="6">
        <f t="shared" si="3"/>
        <v>4.6961325966850827E-2</v>
      </c>
      <c r="E17" s="6">
        <f t="shared" si="3"/>
        <v>2.999210734017364E-2</v>
      </c>
      <c r="F17" s="6">
        <f t="shared" si="3"/>
        <v>2.2296764009471191E-2</v>
      </c>
      <c r="G17" s="15">
        <f t="shared" si="3"/>
        <v>3.8575374901341754E-2</v>
      </c>
      <c r="H17" s="7"/>
      <c r="I17" s="7"/>
      <c r="K17" s="32"/>
    </row>
    <row r="18" spans="1:11" ht="30" customHeight="1" x14ac:dyDescent="0.15">
      <c r="H18" s="9">
        <v>136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43831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1212</v>
      </c>
      <c r="C5" s="30">
        <v>2031</v>
      </c>
      <c r="D5" s="30">
        <v>88</v>
      </c>
      <c r="E5" s="30">
        <v>43</v>
      </c>
      <c r="F5" s="30">
        <v>26</v>
      </c>
      <c r="G5" s="16">
        <v>68</v>
      </c>
      <c r="H5" s="23">
        <v>3468</v>
      </c>
      <c r="I5" s="17">
        <f t="shared" ref="I5:I11" si="0">IF(H5&gt;0,H5/$H$16,"")</f>
        <v>0.34346835693770428</v>
      </c>
      <c r="K5" s="34"/>
    </row>
    <row r="6" spans="1:11" ht="30" customHeight="1" x14ac:dyDescent="0.15">
      <c r="A6" s="31" t="s">
        <v>19</v>
      </c>
      <c r="B6" s="18">
        <v>451</v>
      </c>
      <c r="C6" s="25">
        <v>365</v>
      </c>
      <c r="D6" s="25">
        <v>36</v>
      </c>
      <c r="E6" s="25">
        <v>20</v>
      </c>
      <c r="F6" s="25">
        <v>6</v>
      </c>
      <c r="G6" s="18">
        <v>27</v>
      </c>
      <c r="H6" s="25">
        <v>905</v>
      </c>
      <c r="I6" s="19">
        <f t="shared" si="0"/>
        <v>8.9630583341586606E-2</v>
      </c>
      <c r="K6" s="34"/>
    </row>
    <row r="7" spans="1:11" ht="30" customHeight="1" x14ac:dyDescent="0.15">
      <c r="A7" s="31" t="s">
        <v>16</v>
      </c>
      <c r="B7" s="18">
        <v>323</v>
      </c>
      <c r="C7" s="25">
        <v>234</v>
      </c>
      <c r="D7" s="25">
        <v>71</v>
      </c>
      <c r="E7" s="25">
        <v>65</v>
      </c>
      <c r="F7" s="25">
        <v>43</v>
      </c>
      <c r="G7" s="18">
        <v>34</v>
      </c>
      <c r="H7" s="26">
        <v>770</v>
      </c>
      <c r="I7" s="19">
        <f t="shared" si="0"/>
        <v>7.6260275329305738E-2</v>
      </c>
      <c r="K7" s="34"/>
    </row>
    <row r="8" spans="1:11" ht="30" customHeight="1" x14ac:dyDescent="0.15">
      <c r="A8" s="31" t="s">
        <v>28</v>
      </c>
      <c r="B8" s="18">
        <v>253</v>
      </c>
      <c r="C8" s="25">
        <v>207</v>
      </c>
      <c r="D8" s="25">
        <v>27</v>
      </c>
      <c r="E8" s="25">
        <v>1</v>
      </c>
      <c r="F8" s="25">
        <v>9</v>
      </c>
      <c r="G8" s="18">
        <v>3</v>
      </c>
      <c r="H8" s="27">
        <v>500</v>
      </c>
      <c r="I8" s="19">
        <f t="shared" si="0"/>
        <v>4.9519659304743981E-2</v>
      </c>
      <c r="K8" s="34"/>
    </row>
    <row r="9" spans="1:11" ht="30" customHeight="1" x14ac:dyDescent="0.15">
      <c r="A9" s="31" t="s">
        <v>29</v>
      </c>
      <c r="B9" s="18">
        <v>208</v>
      </c>
      <c r="C9" s="25">
        <v>116</v>
      </c>
      <c r="D9" s="25">
        <v>19</v>
      </c>
      <c r="E9" s="25">
        <v>25</v>
      </c>
      <c r="F9" s="25">
        <v>11</v>
      </c>
      <c r="G9" s="18">
        <v>45</v>
      </c>
      <c r="H9" s="27">
        <v>424</v>
      </c>
      <c r="I9" s="19">
        <f t="shared" si="0"/>
        <v>4.1992671090422901E-2</v>
      </c>
      <c r="K9" s="34"/>
    </row>
    <row r="10" spans="1:11" ht="30" customHeight="1" x14ac:dyDescent="0.15">
      <c r="A10" s="31" t="s">
        <v>30</v>
      </c>
      <c r="B10" s="18">
        <v>212</v>
      </c>
      <c r="C10" s="25">
        <v>42</v>
      </c>
      <c r="D10" s="25">
        <v>7</v>
      </c>
      <c r="E10" s="25">
        <v>11</v>
      </c>
      <c r="F10" s="25">
        <v>8</v>
      </c>
      <c r="G10" s="18">
        <v>48</v>
      </c>
      <c r="H10" s="25">
        <v>328</v>
      </c>
      <c r="I10" s="19">
        <f t="shared" si="0"/>
        <v>3.248489650391205E-2</v>
      </c>
      <c r="K10" s="34"/>
    </row>
    <row r="11" spans="1:11" ht="30" customHeight="1" x14ac:dyDescent="0.15">
      <c r="A11" s="31" t="s">
        <v>31</v>
      </c>
      <c r="B11" s="18">
        <v>132</v>
      </c>
      <c r="C11" s="25">
        <v>115</v>
      </c>
      <c r="D11" s="25">
        <v>5</v>
      </c>
      <c r="E11" s="25">
        <v>31</v>
      </c>
      <c r="F11" s="25">
        <v>5</v>
      </c>
      <c r="G11" s="18">
        <v>20</v>
      </c>
      <c r="H11" s="26">
        <v>308</v>
      </c>
      <c r="I11" s="19">
        <f t="shared" si="0"/>
        <v>3.0504110131722294E-2</v>
      </c>
      <c r="K11" s="34"/>
    </row>
    <row r="12" spans="1:11" ht="30" customHeight="1" x14ac:dyDescent="0.15">
      <c r="A12" s="31" t="s">
        <v>32</v>
      </c>
      <c r="B12" s="18">
        <v>113</v>
      </c>
      <c r="C12" s="25">
        <v>91</v>
      </c>
      <c r="D12" s="25">
        <v>38</v>
      </c>
      <c r="E12" s="25">
        <v>30</v>
      </c>
      <c r="F12" s="25">
        <v>4</v>
      </c>
      <c r="G12" s="18">
        <v>12</v>
      </c>
      <c r="H12" s="25">
        <v>288</v>
      </c>
      <c r="I12" s="19">
        <f>IF(H12&gt;0,H12/$H$16,"")</f>
        <v>2.8523323759532534E-2</v>
      </c>
      <c r="J12" s="35"/>
      <c r="K12" s="34"/>
    </row>
    <row r="13" spans="1:11" ht="30" customHeight="1" x14ac:dyDescent="0.15">
      <c r="A13" s="31" t="s">
        <v>33</v>
      </c>
      <c r="B13" s="18">
        <v>119</v>
      </c>
      <c r="C13" s="25">
        <v>129</v>
      </c>
      <c r="D13" s="25">
        <v>16</v>
      </c>
      <c r="E13" s="25">
        <v>2</v>
      </c>
      <c r="F13" s="25">
        <v>6</v>
      </c>
      <c r="G13" s="18">
        <v>9</v>
      </c>
      <c r="H13" s="25">
        <v>281</v>
      </c>
      <c r="I13" s="19">
        <f>IF(H13&gt;0,H13/$H$16,"")</f>
        <v>2.783004852926612E-2</v>
      </c>
      <c r="K13" s="34"/>
    </row>
    <row r="14" spans="1:11" ht="30" customHeight="1" x14ac:dyDescent="0.15">
      <c r="A14" s="31" t="s">
        <v>25</v>
      </c>
      <c r="B14" s="18">
        <v>92</v>
      </c>
      <c r="C14" s="25">
        <v>73</v>
      </c>
      <c r="D14" s="25">
        <v>30</v>
      </c>
      <c r="E14" s="25">
        <v>15</v>
      </c>
      <c r="F14" s="25">
        <v>19</v>
      </c>
      <c r="G14" s="18">
        <v>32</v>
      </c>
      <c r="H14" s="26">
        <v>261</v>
      </c>
      <c r="I14" s="19">
        <f>IF(H14&gt;0,H14/$H$16,"")</f>
        <v>2.584926215707636E-2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1092</v>
      </c>
      <c r="C15" s="13">
        <f t="shared" si="1"/>
        <v>1120</v>
      </c>
      <c r="D15" s="13">
        <f t="shared" si="1"/>
        <v>138</v>
      </c>
      <c r="E15" s="13">
        <f t="shared" si="1"/>
        <v>57</v>
      </c>
      <c r="F15" s="13">
        <f t="shared" si="1"/>
        <v>78</v>
      </c>
      <c r="G15" s="20">
        <f t="shared" si="1"/>
        <v>79</v>
      </c>
      <c r="H15" s="24">
        <f t="shared" ref="H15" si="2">SUM(B15:G15)</f>
        <v>2564</v>
      </c>
      <c r="I15" s="21">
        <f>IF(H15&gt;0,H15/$H$16,"")</f>
        <v>0.25393681291472714</v>
      </c>
      <c r="K15" s="32"/>
    </row>
    <row r="16" spans="1:11" ht="30" customHeight="1" x14ac:dyDescent="0.15">
      <c r="A16" s="1" t="s">
        <v>3</v>
      </c>
      <c r="B16" s="12">
        <v>4207</v>
      </c>
      <c r="C16" s="13">
        <v>4523</v>
      </c>
      <c r="D16" s="13">
        <v>475</v>
      </c>
      <c r="E16" s="13">
        <v>300</v>
      </c>
      <c r="F16" s="13">
        <v>215</v>
      </c>
      <c r="G16" s="28">
        <v>377</v>
      </c>
      <c r="H16" s="12">
        <v>10097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0.41665841339011589</v>
      </c>
      <c r="C17" s="6">
        <f t="shared" si="3"/>
        <v>0.44795483807071407</v>
      </c>
      <c r="D17" s="6">
        <f t="shared" si="3"/>
        <v>4.7043676339506783E-2</v>
      </c>
      <c r="E17" s="6">
        <f t="shared" si="3"/>
        <v>2.9711795582846388E-2</v>
      </c>
      <c r="F17" s="6">
        <f t="shared" si="3"/>
        <v>2.1293453501039911E-2</v>
      </c>
      <c r="G17" s="15">
        <f t="shared" si="3"/>
        <v>3.7337823115776964E-2</v>
      </c>
      <c r="H17" s="7"/>
      <c r="I17" s="7"/>
      <c r="K17" s="32"/>
    </row>
    <row r="18" spans="1:11" ht="30" customHeight="1" x14ac:dyDescent="0.15">
      <c r="H18" s="9">
        <v>136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43800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1207</v>
      </c>
      <c r="C5" s="30">
        <v>2028</v>
      </c>
      <c r="D5" s="30">
        <v>85</v>
      </c>
      <c r="E5" s="30">
        <v>41</v>
      </c>
      <c r="F5" s="30">
        <v>23</v>
      </c>
      <c r="G5" s="16">
        <v>68</v>
      </c>
      <c r="H5" s="23">
        <v>3452</v>
      </c>
      <c r="I5" s="17">
        <f t="shared" ref="I5:I11" si="0">IF(H5&gt;0,H5/$H$16,"")</f>
        <v>0.34317526593100706</v>
      </c>
      <c r="K5" s="34"/>
    </row>
    <row r="6" spans="1:11" ht="30" customHeight="1" x14ac:dyDescent="0.15">
      <c r="A6" s="31" t="s">
        <v>19</v>
      </c>
      <c r="B6" s="18">
        <v>444</v>
      </c>
      <c r="C6" s="25">
        <v>365</v>
      </c>
      <c r="D6" s="25">
        <v>36</v>
      </c>
      <c r="E6" s="25">
        <v>20</v>
      </c>
      <c r="F6" s="25">
        <v>6</v>
      </c>
      <c r="G6" s="18">
        <v>26</v>
      </c>
      <c r="H6" s="25">
        <v>897</v>
      </c>
      <c r="I6" s="19">
        <f t="shared" si="0"/>
        <v>8.9173874142558909E-2</v>
      </c>
      <c r="K6" s="34"/>
    </row>
    <row r="7" spans="1:11" ht="30" customHeight="1" x14ac:dyDescent="0.15">
      <c r="A7" s="31" t="s">
        <v>16</v>
      </c>
      <c r="B7" s="18">
        <v>311</v>
      </c>
      <c r="C7" s="25">
        <v>229</v>
      </c>
      <c r="D7" s="25">
        <v>69</v>
      </c>
      <c r="E7" s="25">
        <v>60</v>
      </c>
      <c r="F7" s="25">
        <v>44</v>
      </c>
      <c r="G7" s="18">
        <v>34</v>
      </c>
      <c r="H7" s="26">
        <v>747</v>
      </c>
      <c r="I7" s="19">
        <f t="shared" si="0"/>
        <v>7.4261855055174464E-2</v>
      </c>
      <c r="K7" s="34"/>
    </row>
    <row r="8" spans="1:11" ht="30" customHeight="1" x14ac:dyDescent="0.15">
      <c r="A8" s="31" t="s">
        <v>28</v>
      </c>
      <c r="B8" s="18">
        <v>243</v>
      </c>
      <c r="C8" s="25">
        <v>208</v>
      </c>
      <c r="D8" s="25">
        <v>30</v>
      </c>
      <c r="E8" s="25">
        <v>1</v>
      </c>
      <c r="F8" s="25">
        <v>7</v>
      </c>
      <c r="G8" s="18">
        <v>3</v>
      </c>
      <c r="H8" s="27">
        <v>492</v>
      </c>
      <c r="I8" s="19">
        <f t="shared" si="0"/>
        <v>4.8911422606620937E-2</v>
      </c>
      <c r="K8" s="34"/>
    </row>
    <row r="9" spans="1:11" ht="30" customHeight="1" x14ac:dyDescent="0.15">
      <c r="A9" s="31" t="s">
        <v>29</v>
      </c>
      <c r="B9" s="18">
        <v>205</v>
      </c>
      <c r="C9" s="25">
        <v>116</v>
      </c>
      <c r="D9" s="25">
        <v>19</v>
      </c>
      <c r="E9" s="25">
        <v>25</v>
      </c>
      <c r="F9" s="25">
        <v>11</v>
      </c>
      <c r="G9" s="18">
        <v>47</v>
      </c>
      <c r="H9" s="27">
        <v>423</v>
      </c>
      <c r="I9" s="19">
        <f t="shared" si="0"/>
        <v>4.2051893826424096E-2</v>
      </c>
      <c r="K9" s="34"/>
    </row>
    <row r="10" spans="1:11" ht="30" customHeight="1" x14ac:dyDescent="0.15">
      <c r="A10" s="31" t="s">
        <v>30</v>
      </c>
      <c r="B10" s="18">
        <v>216</v>
      </c>
      <c r="C10" s="25">
        <v>43</v>
      </c>
      <c r="D10" s="25">
        <v>7</v>
      </c>
      <c r="E10" s="25">
        <v>11</v>
      </c>
      <c r="F10" s="25">
        <v>8</v>
      </c>
      <c r="G10" s="18">
        <v>50</v>
      </c>
      <c r="H10" s="25">
        <v>335</v>
      </c>
      <c r="I10" s="19">
        <f t="shared" si="0"/>
        <v>3.3303509295158566E-2</v>
      </c>
      <c r="K10" s="34"/>
    </row>
    <row r="11" spans="1:11" ht="30" customHeight="1" x14ac:dyDescent="0.15">
      <c r="A11" s="31" t="s">
        <v>31</v>
      </c>
      <c r="B11" s="18">
        <v>135</v>
      </c>
      <c r="C11" s="25">
        <v>116</v>
      </c>
      <c r="D11" s="25">
        <v>8</v>
      </c>
      <c r="E11" s="25">
        <v>31</v>
      </c>
      <c r="F11" s="25">
        <v>3</v>
      </c>
      <c r="G11" s="18">
        <v>19</v>
      </c>
      <c r="H11" s="26">
        <v>312</v>
      </c>
      <c r="I11" s="19">
        <f t="shared" si="0"/>
        <v>3.1016999701759619E-2</v>
      </c>
      <c r="K11" s="34"/>
    </row>
    <row r="12" spans="1:11" ht="30" customHeight="1" x14ac:dyDescent="0.15">
      <c r="A12" s="31" t="s">
        <v>32</v>
      </c>
      <c r="B12" s="18">
        <v>115</v>
      </c>
      <c r="C12" s="25">
        <v>88</v>
      </c>
      <c r="D12" s="25">
        <v>37</v>
      </c>
      <c r="E12" s="25">
        <v>34</v>
      </c>
      <c r="F12" s="25">
        <v>4</v>
      </c>
      <c r="G12" s="18">
        <v>12</v>
      </c>
      <c r="H12" s="25">
        <v>290</v>
      </c>
      <c r="I12" s="19">
        <f>IF(H12&gt;0,H12/$H$16,"")</f>
        <v>2.8829903568943233E-2</v>
      </c>
      <c r="J12" s="35"/>
      <c r="K12" s="34"/>
    </row>
    <row r="13" spans="1:11" ht="30" customHeight="1" x14ac:dyDescent="0.15">
      <c r="A13" s="31" t="s">
        <v>33</v>
      </c>
      <c r="B13" s="18">
        <v>119</v>
      </c>
      <c r="C13" s="25">
        <v>128</v>
      </c>
      <c r="D13" s="25">
        <v>16</v>
      </c>
      <c r="E13" s="25">
        <v>2</v>
      </c>
      <c r="F13" s="25">
        <v>6</v>
      </c>
      <c r="G13" s="18">
        <v>9</v>
      </c>
      <c r="H13" s="25">
        <v>280</v>
      </c>
      <c r="I13" s="19">
        <f>IF(H13&gt;0,H13/$H$16,"")</f>
        <v>2.7835768963117607E-2</v>
      </c>
      <c r="K13" s="34"/>
    </row>
    <row r="14" spans="1:11" ht="30" customHeight="1" x14ac:dyDescent="0.15">
      <c r="A14" s="31" t="s">
        <v>25</v>
      </c>
      <c r="B14" s="18">
        <v>92</v>
      </c>
      <c r="C14" s="25">
        <v>73</v>
      </c>
      <c r="D14" s="25">
        <v>30</v>
      </c>
      <c r="E14" s="25">
        <v>15</v>
      </c>
      <c r="F14" s="25">
        <v>19</v>
      </c>
      <c r="G14" s="18">
        <v>32</v>
      </c>
      <c r="H14" s="26">
        <v>261</v>
      </c>
      <c r="I14" s="19">
        <f>IF(H14&gt;0,H14/$H$16,"")</f>
        <v>2.5946913212048912E-2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1111</v>
      </c>
      <c r="C15" s="13">
        <f t="shared" si="1"/>
        <v>1117</v>
      </c>
      <c r="D15" s="13">
        <f t="shared" si="1"/>
        <v>129</v>
      </c>
      <c r="E15" s="13">
        <f t="shared" si="1"/>
        <v>59</v>
      </c>
      <c r="F15" s="13">
        <f t="shared" si="1"/>
        <v>80</v>
      </c>
      <c r="G15" s="20">
        <f t="shared" si="1"/>
        <v>74</v>
      </c>
      <c r="H15" s="24">
        <f t="shared" ref="H15" si="2">SUM(B15:G15)</f>
        <v>2570</v>
      </c>
      <c r="I15" s="21">
        <f>IF(H15&gt;0,H15/$H$16,"")</f>
        <v>0.25549259369718658</v>
      </c>
      <c r="K15" s="32"/>
    </row>
    <row r="16" spans="1:11" ht="30" customHeight="1" x14ac:dyDescent="0.15">
      <c r="A16" s="1" t="s">
        <v>3</v>
      </c>
      <c r="B16" s="12">
        <v>4198</v>
      </c>
      <c r="C16" s="13">
        <v>4511</v>
      </c>
      <c r="D16" s="13">
        <v>466</v>
      </c>
      <c r="E16" s="13">
        <v>299</v>
      </c>
      <c r="F16" s="13">
        <v>211</v>
      </c>
      <c r="G16" s="28">
        <v>374</v>
      </c>
      <c r="H16" s="12">
        <v>10059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0.41733770752559896</v>
      </c>
      <c r="C17" s="6">
        <f t="shared" si="3"/>
        <v>0.44845412068794116</v>
      </c>
      <c r="D17" s="6">
        <f t="shared" si="3"/>
        <v>4.6326672631474303E-2</v>
      </c>
      <c r="E17" s="6">
        <f t="shared" si="3"/>
        <v>2.9724624714186302E-2</v>
      </c>
      <c r="F17" s="6">
        <f t="shared" si="3"/>
        <v>2.0976240182920769E-2</v>
      </c>
      <c r="G17" s="15">
        <f t="shared" si="3"/>
        <v>3.7180634257878514E-2</v>
      </c>
      <c r="H17" s="7"/>
      <c r="I17" s="7"/>
      <c r="K17" s="32"/>
    </row>
    <row r="18" spans="1:11" ht="30" customHeight="1" x14ac:dyDescent="0.15">
      <c r="H18" s="9">
        <v>136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43770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1204</v>
      </c>
      <c r="C5" s="30">
        <v>2033</v>
      </c>
      <c r="D5" s="30">
        <v>86</v>
      </c>
      <c r="E5" s="30">
        <v>42</v>
      </c>
      <c r="F5" s="30">
        <v>23</v>
      </c>
      <c r="G5" s="16">
        <v>67</v>
      </c>
      <c r="H5" s="23">
        <v>3455</v>
      </c>
      <c r="I5" s="17">
        <f t="shared" ref="I5:I11" si="0">IF(H5&gt;0,H5/$H$16,"")</f>
        <v>0.34439792663476876</v>
      </c>
      <c r="K5" s="34"/>
    </row>
    <row r="6" spans="1:11" ht="30" customHeight="1" x14ac:dyDescent="0.15">
      <c r="A6" s="31" t="s">
        <v>19</v>
      </c>
      <c r="B6" s="18">
        <v>449</v>
      </c>
      <c r="C6" s="25">
        <v>362</v>
      </c>
      <c r="D6" s="25">
        <v>36</v>
      </c>
      <c r="E6" s="25">
        <v>20</v>
      </c>
      <c r="F6" s="25">
        <v>7</v>
      </c>
      <c r="G6" s="18">
        <v>26</v>
      </c>
      <c r="H6" s="25">
        <v>900</v>
      </c>
      <c r="I6" s="19">
        <f t="shared" si="0"/>
        <v>8.9712918660287078E-2</v>
      </c>
      <c r="K6" s="34"/>
    </row>
    <row r="7" spans="1:11" ht="30" customHeight="1" x14ac:dyDescent="0.15">
      <c r="A7" s="31" t="s">
        <v>16</v>
      </c>
      <c r="B7" s="18">
        <v>303</v>
      </c>
      <c r="C7" s="25">
        <v>225</v>
      </c>
      <c r="D7" s="25">
        <v>67</v>
      </c>
      <c r="E7" s="25">
        <v>56</v>
      </c>
      <c r="F7" s="25">
        <v>39</v>
      </c>
      <c r="G7" s="18">
        <v>34</v>
      </c>
      <c r="H7" s="26">
        <v>724</v>
      </c>
      <c r="I7" s="19">
        <f t="shared" si="0"/>
        <v>7.2169059011164272E-2</v>
      </c>
      <c r="K7" s="34"/>
    </row>
    <row r="8" spans="1:11" ht="30" customHeight="1" x14ac:dyDescent="0.15">
      <c r="A8" s="31" t="s">
        <v>28</v>
      </c>
      <c r="B8" s="18">
        <v>241</v>
      </c>
      <c r="C8" s="25">
        <v>200</v>
      </c>
      <c r="D8" s="25">
        <v>29</v>
      </c>
      <c r="E8" s="25">
        <v>1</v>
      </c>
      <c r="F8" s="25">
        <v>7</v>
      </c>
      <c r="G8" s="18">
        <v>3</v>
      </c>
      <c r="H8" s="27">
        <v>481</v>
      </c>
      <c r="I8" s="19">
        <f t="shared" si="0"/>
        <v>4.7946570972886765E-2</v>
      </c>
      <c r="K8" s="34"/>
    </row>
    <row r="9" spans="1:11" ht="30" customHeight="1" x14ac:dyDescent="0.15">
      <c r="A9" s="31" t="s">
        <v>29</v>
      </c>
      <c r="B9" s="18">
        <v>203</v>
      </c>
      <c r="C9" s="25">
        <v>117</v>
      </c>
      <c r="D9" s="25">
        <v>19</v>
      </c>
      <c r="E9" s="25">
        <v>25</v>
      </c>
      <c r="F9" s="25">
        <v>11</v>
      </c>
      <c r="G9" s="18">
        <v>49</v>
      </c>
      <c r="H9" s="27">
        <v>424</v>
      </c>
      <c r="I9" s="19">
        <f t="shared" si="0"/>
        <v>4.2264752791068581E-2</v>
      </c>
      <c r="K9" s="34"/>
    </row>
    <row r="10" spans="1:11" ht="30" customHeight="1" x14ac:dyDescent="0.15">
      <c r="A10" s="31" t="s">
        <v>30</v>
      </c>
      <c r="B10" s="18">
        <v>214</v>
      </c>
      <c r="C10" s="25">
        <v>45</v>
      </c>
      <c r="D10" s="25">
        <v>7</v>
      </c>
      <c r="E10" s="25">
        <v>13</v>
      </c>
      <c r="F10" s="25">
        <v>7</v>
      </c>
      <c r="G10" s="18">
        <v>50</v>
      </c>
      <c r="H10" s="25">
        <v>336</v>
      </c>
      <c r="I10" s="19">
        <f t="shared" si="0"/>
        <v>3.3492822966507178E-2</v>
      </c>
      <c r="K10" s="34"/>
    </row>
    <row r="11" spans="1:11" ht="30" customHeight="1" x14ac:dyDescent="0.15">
      <c r="A11" s="31" t="s">
        <v>31</v>
      </c>
      <c r="B11" s="18">
        <v>132</v>
      </c>
      <c r="C11" s="25">
        <v>115</v>
      </c>
      <c r="D11" s="25">
        <v>8</v>
      </c>
      <c r="E11" s="25">
        <v>31</v>
      </c>
      <c r="F11" s="25">
        <v>3</v>
      </c>
      <c r="G11" s="18">
        <v>19</v>
      </c>
      <c r="H11" s="26">
        <v>308</v>
      </c>
      <c r="I11" s="19">
        <f t="shared" si="0"/>
        <v>3.0701754385964911E-2</v>
      </c>
      <c r="K11" s="34"/>
    </row>
    <row r="12" spans="1:11" ht="30" customHeight="1" x14ac:dyDescent="0.15">
      <c r="A12" s="31" t="s">
        <v>32</v>
      </c>
      <c r="B12" s="18">
        <v>115</v>
      </c>
      <c r="C12" s="25">
        <v>90</v>
      </c>
      <c r="D12" s="25">
        <v>36</v>
      </c>
      <c r="E12" s="25">
        <v>33</v>
      </c>
      <c r="F12" s="25">
        <v>4</v>
      </c>
      <c r="G12" s="18">
        <v>12</v>
      </c>
      <c r="H12" s="25">
        <v>290</v>
      </c>
      <c r="I12" s="19">
        <f>IF(H12&gt;0,H12/$H$16,"")</f>
        <v>2.890749601275917E-2</v>
      </c>
      <c r="J12" s="35"/>
      <c r="K12" s="34"/>
    </row>
    <row r="13" spans="1:11" ht="30" customHeight="1" x14ac:dyDescent="0.15">
      <c r="A13" s="31" t="s">
        <v>33</v>
      </c>
      <c r="B13" s="18">
        <v>118</v>
      </c>
      <c r="C13" s="25">
        <v>129</v>
      </c>
      <c r="D13" s="25">
        <v>16</v>
      </c>
      <c r="E13" s="25">
        <v>2</v>
      </c>
      <c r="F13" s="25">
        <v>5</v>
      </c>
      <c r="G13" s="18">
        <v>9</v>
      </c>
      <c r="H13" s="25">
        <v>279</v>
      </c>
      <c r="I13" s="19">
        <f>IF(H13&gt;0,H13/$H$16,"")</f>
        <v>2.7811004784688995E-2</v>
      </c>
      <c r="K13" s="34"/>
    </row>
    <row r="14" spans="1:11" ht="30" customHeight="1" x14ac:dyDescent="0.15">
      <c r="A14" s="31" t="s">
        <v>36</v>
      </c>
      <c r="B14" s="18">
        <v>91</v>
      </c>
      <c r="C14" s="25">
        <v>73</v>
      </c>
      <c r="D14" s="25">
        <v>30</v>
      </c>
      <c r="E14" s="25">
        <v>14</v>
      </c>
      <c r="F14" s="25">
        <v>21</v>
      </c>
      <c r="G14" s="18">
        <v>33</v>
      </c>
      <c r="H14" s="26">
        <v>262</v>
      </c>
      <c r="I14" s="19">
        <f>IF(H14&gt;0,H14/$H$16,"")</f>
        <v>2.6116427432216906E-2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1124</v>
      </c>
      <c r="C15" s="13">
        <f t="shared" si="1"/>
        <v>1111</v>
      </c>
      <c r="D15" s="13">
        <f t="shared" si="1"/>
        <v>126</v>
      </c>
      <c r="E15" s="13">
        <f t="shared" si="1"/>
        <v>62</v>
      </c>
      <c r="F15" s="13">
        <f t="shared" si="1"/>
        <v>76</v>
      </c>
      <c r="G15" s="20">
        <f t="shared" si="1"/>
        <v>74</v>
      </c>
      <c r="H15" s="24">
        <f t="shared" ref="H15" si="2">SUM(B15:G15)</f>
        <v>2573</v>
      </c>
      <c r="I15" s="21">
        <f>IF(H15&gt;0,H15/$H$16,"")</f>
        <v>0.25647926634768742</v>
      </c>
      <c r="K15" s="32"/>
    </row>
    <row r="16" spans="1:11" ht="30" customHeight="1" x14ac:dyDescent="0.15">
      <c r="A16" s="1" t="s">
        <v>3</v>
      </c>
      <c r="B16" s="12">
        <v>4194</v>
      </c>
      <c r="C16" s="13">
        <v>4500</v>
      </c>
      <c r="D16" s="13">
        <v>460</v>
      </c>
      <c r="E16" s="13">
        <v>299</v>
      </c>
      <c r="F16" s="13">
        <v>203</v>
      </c>
      <c r="G16" s="28">
        <v>376</v>
      </c>
      <c r="H16" s="12">
        <v>10032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0.4180622009569378</v>
      </c>
      <c r="C17" s="6">
        <f t="shared" si="3"/>
        <v>0.44856459330143539</v>
      </c>
      <c r="D17" s="6">
        <f t="shared" si="3"/>
        <v>4.5853269537480063E-2</v>
      </c>
      <c r="E17" s="6">
        <f t="shared" si="3"/>
        <v>2.9804625199362042E-2</v>
      </c>
      <c r="F17" s="6">
        <f t="shared" si="3"/>
        <v>2.0235247208931419E-2</v>
      </c>
      <c r="G17" s="15">
        <f t="shared" si="3"/>
        <v>3.7480063795853266E-2</v>
      </c>
      <c r="H17" s="7"/>
      <c r="I17" s="7"/>
      <c r="K17" s="32"/>
    </row>
    <row r="18" spans="1:11" ht="30" customHeight="1" x14ac:dyDescent="0.15">
      <c r="H18" s="9">
        <v>140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workbookViewId="0">
      <pane xSplit="1" ySplit="4" topLeftCell="B14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43739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1195</v>
      </c>
      <c r="C5" s="30">
        <v>2017</v>
      </c>
      <c r="D5" s="30">
        <v>79</v>
      </c>
      <c r="E5" s="30">
        <v>38</v>
      </c>
      <c r="F5" s="30">
        <v>22</v>
      </c>
      <c r="G5" s="16">
        <v>67</v>
      </c>
      <c r="H5" s="23">
        <v>3418</v>
      </c>
      <c r="I5" s="17">
        <f t="shared" ref="I5:I11" si="0">IF(H5&gt;0,H5/$H$16,"")</f>
        <v>0.34588140052620925</v>
      </c>
      <c r="K5" s="34"/>
    </row>
    <row r="6" spans="1:11" ht="30" customHeight="1" x14ac:dyDescent="0.15">
      <c r="A6" s="31" t="s">
        <v>19</v>
      </c>
      <c r="B6" s="18">
        <v>442</v>
      </c>
      <c r="C6" s="25">
        <v>361</v>
      </c>
      <c r="D6" s="25">
        <v>35</v>
      </c>
      <c r="E6" s="25">
        <v>20</v>
      </c>
      <c r="F6" s="25">
        <v>7</v>
      </c>
      <c r="G6" s="18">
        <v>26</v>
      </c>
      <c r="H6" s="25">
        <v>891</v>
      </c>
      <c r="I6" s="19">
        <f t="shared" si="0"/>
        <v>9.0163934426229511E-2</v>
      </c>
      <c r="K6" s="34"/>
    </row>
    <row r="7" spans="1:11" ht="30" customHeight="1" x14ac:dyDescent="0.15">
      <c r="A7" s="31" t="s">
        <v>16</v>
      </c>
      <c r="B7" s="18">
        <v>300</v>
      </c>
      <c r="C7" s="25">
        <v>221</v>
      </c>
      <c r="D7" s="25">
        <v>70</v>
      </c>
      <c r="E7" s="25">
        <v>58</v>
      </c>
      <c r="F7" s="25">
        <v>35</v>
      </c>
      <c r="G7" s="18">
        <v>34</v>
      </c>
      <c r="H7" s="26">
        <v>718</v>
      </c>
      <c r="I7" s="19">
        <f t="shared" si="0"/>
        <v>7.265735681036227E-2</v>
      </c>
      <c r="K7" s="34"/>
    </row>
    <row r="8" spans="1:11" ht="30" customHeight="1" x14ac:dyDescent="0.15">
      <c r="A8" s="31" t="s">
        <v>28</v>
      </c>
      <c r="B8" s="18">
        <v>236</v>
      </c>
      <c r="C8" s="25">
        <v>197</v>
      </c>
      <c r="D8" s="25">
        <v>28</v>
      </c>
      <c r="E8" s="25">
        <v>1</v>
      </c>
      <c r="F8" s="25">
        <v>7</v>
      </c>
      <c r="G8" s="18">
        <v>3</v>
      </c>
      <c r="H8" s="27">
        <v>472</v>
      </c>
      <c r="I8" s="19">
        <f t="shared" si="0"/>
        <v>4.7763610605140658E-2</v>
      </c>
      <c r="K8" s="34"/>
    </row>
    <row r="9" spans="1:11" ht="30" customHeight="1" x14ac:dyDescent="0.15">
      <c r="A9" s="31" t="s">
        <v>29</v>
      </c>
      <c r="B9" s="18">
        <v>195</v>
      </c>
      <c r="C9" s="25">
        <v>115</v>
      </c>
      <c r="D9" s="25">
        <v>19</v>
      </c>
      <c r="E9" s="25">
        <v>25</v>
      </c>
      <c r="F9" s="25">
        <v>11</v>
      </c>
      <c r="G9" s="18">
        <v>52</v>
      </c>
      <c r="H9" s="27">
        <v>417</v>
      </c>
      <c r="I9" s="19">
        <f t="shared" si="0"/>
        <v>4.2197935640558591E-2</v>
      </c>
      <c r="K9" s="34"/>
    </row>
    <row r="10" spans="1:11" ht="30" customHeight="1" x14ac:dyDescent="0.15">
      <c r="A10" s="31" t="s">
        <v>30</v>
      </c>
      <c r="B10" s="18">
        <v>202</v>
      </c>
      <c r="C10" s="25">
        <v>45</v>
      </c>
      <c r="D10" s="25">
        <v>7</v>
      </c>
      <c r="E10" s="25">
        <v>13</v>
      </c>
      <c r="F10" s="25">
        <v>7</v>
      </c>
      <c r="G10" s="18">
        <v>50</v>
      </c>
      <c r="H10" s="25">
        <v>324</v>
      </c>
      <c r="I10" s="19">
        <f t="shared" si="0"/>
        <v>3.2786885245901641E-2</v>
      </c>
      <c r="K10" s="34"/>
    </row>
    <row r="11" spans="1:11" ht="30" customHeight="1" x14ac:dyDescent="0.15">
      <c r="A11" s="31" t="s">
        <v>31</v>
      </c>
      <c r="B11" s="18">
        <v>133</v>
      </c>
      <c r="C11" s="25">
        <v>114</v>
      </c>
      <c r="D11" s="25">
        <v>9</v>
      </c>
      <c r="E11" s="25">
        <v>31</v>
      </c>
      <c r="F11" s="25">
        <v>3</v>
      </c>
      <c r="G11" s="18">
        <v>18</v>
      </c>
      <c r="H11" s="26">
        <v>308</v>
      </c>
      <c r="I11" s="19">
        <f t="shared" si="0"/>
        <v>3.1167779801659582E-2</v>
      </c>
      <c r="K11" s="34"/>
    </row>
    <row r="12" spans="1:11" ht="30" customHeight="1" x14ac:dyDescent="0.15">
      <c r="A12" s="31" t="s">
        <v>32</v>
      </c>
      <c r="B12" s="18">
        <v>112</v>
      </c>
      <c r="C12" s="25">
        <v>85</v>
      </c>
      <c r="D12" s="25">
        <v>36</v>
      </c>
      <c r="E12" s="25">
        <v>32</v>
      </c>
      <c r="F12" s="25">
        <v>4</v>
      </c>
      <c r="G12" s="18">
        <v>11</v>
      </c>
      <c r="H12" s="25">
        <v>280</v>
      </c>
      <c r="I12" s="19">
        <f>IF(H12&gt;0,H12/$H$16,"")</f>
        <v>2.8334345274235985E-2</v>
      </c>
      <c r="J12" s="35"/>
      <c r="K12" s="34"/>
    </row>
    <row r="13" spans="1:11" ht="30" customHeight="1" x14ac:dyDescent="0.15">
      <c r="A13" s="31" t="s">
        <v>33</v>
      </c>
      <c r="B13" s="18">
        <v>114</v>
      </c>
      <c r="C13" s="25">
        <v>128</v>
      </c>
      <c r="D13" s="25">
        <v>16</v>
      </c>
      <c r="E13" s="25">
        <v>2</v>
      </c>
      <c r="F13" s="25">
        <v>5</v>
      </c>
      <c r="G13" s="18">
        <v>8</v>
      </c>
      <c r="H13" s="25">
        <v>273</v>
      </c>
      <c r="I13" s="19">
        <f>IF(H13&gt;0,H13/$H$16,"")</f>
        <v>2.7625986642380085E-2</v>
      </c>
      <c r="K13" s="34"/>
    </row>
    <row r="14" spans="1:11" ht="30" customHeight="1" x14ac:dyDescent="0.15">
      <c r="A14" s="31" t="s">
        <v>36</v>
      </c>
      <c r="B14" s="18">
        <v>91</v>
      </c>
      <c r="C14" s="25">
        <v>72</v>
      </c>
      <c r="D14" s="25">
        <v>30</v>
      </c>
      <c r="E14" s="25">
        <v>14</v>
      </c>
      <c r="F14" s="25">
        <v>21</v>
      </c>
      <c r="G14" s="18">
        <v>31</v>
      </c>
      <c r="H14" s="26">
        <v>259</v>
      </c>
      <c r="I14" s="19">
        <f>IF(H14&gt;0,H14/$H$16,"")</f>
        <v>2.6209269378668285E-2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1102</v>
      </c>
      <c r="C15" s="13">
        <f t="shared" si="1"/>
        <v>1084</v>
      </c>
      <c r="D15" s="13">
        <f t="shared" si="1"/>
        <v>122</v>
      </c>
      <c r="E15" s="13">
        <f t="shared" si="1"/>
        <v>62</v>
      </c>
      <c r="F15" s="13">
        <f t="shared" si="1"/>
        <v>78</v>
      </c>
      <c r="G15" s="20">
        <f t="shared" si="1"/>
        <v>74</v>
      </c>
      <c r="H15" s="24">
        <f t="shared" ref="H15" si="2">SUM(B15:G15)</f>
        <v>2522</v>
      </c>
      <c r="I15" s="21">
        <f>IF(H15&gt;0,H15/$H$16,"")</f>
        <v>0.25521149564865414</v>
      </c>
      <c r="K15" s="32"/>
    </row>
    <row r="16" spans="1:11" ht="30" customHeight="1" x14ac:dyDescent="0.15">
      <c r="A16" s="1" t="s">
        <v>3</v>
      </c>
      <c r="B16" s="12">
        <v>4122</v>
      </c>
      <c r="C16" s="13">
        <v>4439</v>
      </c>
      <c r="D16" s="13">
        <v>451</v>
      </c>
      <c r="E16" s="13">
        <v>296</v>
      </c>
      <c r="F16" s="13">
        <v>200</v>
      </c>
      <c r="G16" s="28">
        <v>374</v>
      </c>
      <c r="H16" s="12">
        <v>9882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0.41712204007285975</v>
      </c>
      <c r="C17" s="6">
        <f t="shared" si="3"/>
        <v>0.4492005666869055</v>
      </c>
      <c r="D17" s="6">
        <f t="shared" si="3"/>
        <v>4.5638534709572964E-2</v>
      </c>
      <c r="E17" s="6">
        <f t="shared" si="3"/>
        <v>2.995345071847804E-2</v>
      </c>
      <c r="F17" s="6">
        <f t="shared" si="3"/>
        <v>2.0238818053025704E-2</v>
      </c>
      <c r="G17" s="15">
        <f t="shared" si="3"/>
        <v>3.7846589759158063E-2</v>
      </c>
      <c r="H17" s="7"/>
      <c r="I17" s="7"/>
      <c r="K17" s="32"/>
    </row>
    <row r="18" spans="1:11" ht="30" customHeight="1" x14ac:dyDescent="0.15">
      <c r="H18" s="9">
        <v>139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43709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1169</v>
      </c>
      <c r="C5" s="30">
        <v>1804</v>
      </c>
      <c r="D5" s="30">
        <v>79</v>
      </c>
      <c r="E5" s="30">
        <v>37</v>
      </c>
      <c r="F5" s="30">
        <v>22</v>
      </c>
      <c r="G5" s="16">
        <v>67</v>
      </c>
      <c r="H5" s="23">
        <v>3218</v>
      </c>
      <c r="I5" s="17">
        <f t="shared" ref="I5:I11" si="0">IF(H5&gt;0,H5/$H$16,"")</f>
        <v>0.33841623724892206</v>
      </c>
      <c r="K5" s="34"/>
    </row>
    <row r="6" spans="1:11" ht="30" customHeight="1" x14ac:dyDescent="0.15">
      <c r="A6" s="31" t="s">
        <v>19</v>
      </c>
      <c r="B6" s="18">
        <v>446</v>
      </c>
      <c r="C6" s="25">
        <v>349</v>
      </c>
      <c r="D6" s="25">
        <v>35</v>
      </c>
      <c r="E6" s="25">
        <v>20</v>
      </c>
      <c r="F6" s="25">
        <v>6</v>
      </c>
      <c r="G6" s="18">
        <v>26</v>
      </c>
      <c r="H6" s="25">
        <v>894</v>
      </c>
      <c r="I6" s="19">
        <f t="shared" si="0"/>
        <v>9.4016195183510357E-2</v>
      </c>
      <c r="K6" s="34"/>
    </row>
    <row r="7" spans="1:11" ht="30" customHeight="1" x14ac:dyDescent="0.15">
      <c r="A7" s="31" t="s">
        <v>16</v>
      </c>
      <c r="B7" s="18">
        <v>292</v>
      </c>
      <c r="C7" s="25">
        <v>229</v>
      </c>
      <c r="D7" s="25">
        <v>65</v>
      </c>
      <c r="E7" s="25">
        <v>63</v>
      </c>
      <c r="F7" s="25">
        <v>37</v>
      </c>
      <c r="G7" s="18">
        <v>34</v>
      </c>
      <c r="H7" s="26">
        <v>697</v>
      </c>
      <c r="I7" s="19">
        <f t="shared" si="0"/>
        <v>7.329897991376591E-2</v>
      </c>
      <c r="K7" s="34"/>
    </row>
    <row r="8" spans="1:11" ht="30" customHeight="1" x14ac:dyDescent="0.15">
      <c r="A8" s="31" t="s">
        <v>28</v>
      </c>
      <c r="B8" s="18">
        <v>232</v>
      </c>
      <c r="C8" s="25">
        <v>193</v>
      </c>
      <c r="D8" s="25">
        <v>30</v>
      </c>
      <c r="E8" s="25">
        <v>1</v>
      </c>
      <c r="F8" s="25">
        <v>8</v>
      </c>
      <c r="G8" s="18">
        <v>2</v>
      </c>
      <c r="H8" s="27">
        <v>458</v>
      </c>
      <c r="I8" s="19">
        <f t="shared" si="0"/>
        <v>4.8164896413923651E-2</v>
      </c>
      <c r="K8" s="34"/>
    </row>
    <row r="9" spans="1:11" ht="30" customHeight="1" x14ac:dyDescent="0.15">
      <c r="A9" s="31" t="s">
        <v>29</v>
      </c>
      <c r="B9" s="18">
        <v>205</v>
      </c>
      <c r="C9" s="25">
        <v>117</v>
      </c>
      <c r="D9" s="25">
        <v>19</v>
      </c>
      <c r="E9" s="25">
        <v>25</v>
      </c>
      <c r="F9" s="25">
        <v>11</v>
      </c>
      <c r="G9" s="18">
        <v>52</v>
      </c>
      <c r="H9" s="27">
        <v>428</v>
      </c>
      <c r="I9" s="19">
        <f t="shared" si="0"/>
        <v>4.5009990535282367E-2</v>
      </c>
      <c r="K9" s="34"/>
    </row>
    <row r="10" spans="1:11" ht="30" customHeight="1" x14ac:dyDescent="0.15">
      <c r="A10" s="31" t="s">
        <v>30</v>
      </c>
      <c r="B10" s="18">
        <v>204</v>
      </c>
      <c r="C10" s="25">
        <v>40</v>
      </c>
      <c r="D10" s="25">
        <v>7</v>
      </c>
      <c r="E10" s="25">
        <v>13</v>
      </c>
      <c r="F10" s="25">
        <v>7</v>
      </c>
      <c r="G10" s="18">
        <v>52</v>
      </c>
      <c r="H10" s="25">
        <v>327</v>
      </c>
      <c r="I10" s="19">
        <f t="shared" si="0"/>
        <v>3.4388474077190027E-2</v>
      </c>
      <c r="K10" s="34"/>
    </row>
    <row r="11" spans="1:11" ht="30" customHeight="1" x14ac:dyDescent="0.15">
      <c r="A11" s="31" t="s">
        <v>31</v>
      </c>
      <c r="B11" s="18">
        <v>135</v>
      </c>
      <c r="C11" s="25">
        <v>112</v>
      </c>
      <c r="D11" s="25">
        <v>7</v>
      </c>
      <c r="E11" s="25">
        <v>31</v>
      </c>
      <c r="F11" s="25">
        <v>3</v>
      </c>
      <c r="G11" s="18">
        <v>18</v>
      </c>
      <c r="H11" s="26">
        <v>308</v>
      </c>
      <c r="I11" s="19">
        <f t="shared" si="0"/>
        <v>3.2390367020717216E-2</v>
      </c>
      <c r="K11" s="34"/>
    </row>
    <row r="12" spans="1:11" ht="30" customHeight="1" x14ac:dyDescent="0.15">
      <c r="A12" s="31" t="s">
        <v>32</v>
      </c>
      <c r="B12" s="18">
        <v>116</v>
      </c>
      <c r="C12" s="25">
        <v>97</v>
      </c>
      <c r="D12" s="25">
        <v>37</v>
      </c>
      <c r="E12" s="25">
        <v>30</v>
      </c>
      <c r="F12" s="25">
        <v>4</v>
      </c>
      <c r="G12" s="18">
        <v>12</v>
      </c>
      <c r="H12" s="25">
        <v>294</v>
      </c>
      <c r="I12" s="19">
        <f>IF(H12&gt;0,H12/$H$16,"")</f>
        <v>3.0918077610684616E-2</v>
      </c>
      <c r="J12" s="35"/>
      <c r="K12" s="34"/>
    </row>
    <row r="13" spans="1:11" ht="30" customHeight="1" x14ac:dyDescent="0.15">
      <c r="A13" s="31" t="s">
        <v>34</v>
      </c>
      <c r="B13" s="18">
        <v>89</v>
      </c>
      <c r="C13" s="25">
        <v>66</v>
      </c>
      <c r="D13" s="25">
        <v>29</v>
      </c>
      <c r="E13" s="25">
        <v>14</v>
      </c>
      <c r="F13" s="25">
        <v>21</v>
      </c>
      <c r="G13" s="18">
        <v>31</v>
      </c>
      <c r="H13" s="25">
        <v>255</v>
      </c>
      <c r="I13" s="19">
        <f>IF(H13&gt;0,H13/$H$16,"")</f>
        <v>2.681669996845094E-2</v>
      </c>
      <c r="K13" s="34"/>
    </row>
    <row r="14" spans="1:11" ht="30" customHeight="1" x14ac:dyDescent="0.15">
      <c r="A14" s="31" t="s">
        <v>33</v>
      </c>
      <c r="B14" s="18">
        <v>114</v>
      </c>
      <c r="C14" s="25">
        <v>91</v>
      </c>
      <c r="D14" s="25">
        <v>16</v>
      </c>
      <c r="E14" s="25">
        <v>2</v>
      </c>
      <c r="F14" s="25">
        <v>5</v>
      </c>
      <c r="G14" s="18">
        <v>10</v>
      </c>
      <c r="H14" s="26">
        <v>254</v>
      </c>
      <c r="I14" s="19">
        <f>IF(H14&gt;0,H14/$H$16,"")</f>
        <v>2.6711536439162898E-2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1138</v>
      </c>
      <c r="C15" s="13">
        <f t="shared" si="1"/>
        <v>950</v>
      </c>
      <c r="D15" s="13">
        <f t="shared" si="1"/>
        <v>128</v>
      </c>
      <c r="E15" s="13">
        <f t="shared" si="1"/>
        <v>62</v>
      </c>
      <c r="F15" s="13">
        <f t="shared" si="1"/>
        <v>77</v>
      </c>
      <c r="G15" s="20">
        <f t="shared" si="1"/>
        <v>66</v>
      </c>
      <c r="H15" s="24">
        <f t="shared" ref="H15" si="2">SUM(B15:G15)</f>
        <v>2421</v>
      </c>
      <c r="I15" s="21">
        <f>IF(H15&gt;0,H15/$H$16,"")</f>
        <v>0.25460090440635186</v>
      </c>
      <c r="K15" s="32"/>
    </row>
    <row r="16" spans="1:11" ht="30" customHeight="1" x14ac:dyDescent="0.15">
      <c r="A16" s="1" t="s">
        <v>3</v>
      </c>
      <c r="B16" s="12">
        <v>4140</v>
      </c>
      <c r="C16" s="13">
        <v>4048</v>
      </c>
      <c r="D16" s="13">
        <v>452</v>
      </c>
      <c r="E16" s="13">
        <v>298</v>
      </c>
      <c r="F16" s="13">
        <v>201</v>
      </c>
      <c r="G16" s="28">
        <v>370</v>
      </c>
      <c r="H16" s="12">
        <v>9509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0.43537701125249761</v>
      </c>
      <c r="C17" s="6">
        <f t="shared" si="3"/>
        <v>0.42570196655799769</v>
      </c>
      <c r="D17" s="6">
        <f t="shared" si="3"/>
        <v>4.7533915238195397E-2</v>
      </c>
      <c r="E17" s="6">
        <f t="shared" si="3"/>
        <v>3.1338731727836786E-2</v>
      </c>
      <c r="F17" s="6">
        <f t="shared" si="3"/>
        <v>2.1137869386896626E-2</v>
      </c>
      <c r="G17" s="15">
        <f t="shared" si="3"/>
        <v>3.8910505836575876E-2</v>
      </c>
      <c r="H17" s="7"/>
      <c r="I17" s="7"/>
      <c r="K17" s="32"/>
    </row>
    <row r="18" spans="1:11" ht="30" customHeight="1" x14ac:dyDescent="0.15">
      <c r="H18" s="9">
        <v>138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M17" sqref="M17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43678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1181</v>
      </c>
      <c r="C5" s="30">
        <v>1840</v>
      </c>
      <c r="D5" s="30">
        <v>79</v>
      </c>
      <c r="E5" s="30">
        <v>36</v>
      </c>
      <c r="F5" s="30">
        <v>20</v>
      </c>
      <c r="G5" s="16">
        <v>62</v>
      </c>
      <c r="H5" s="23">
        <v>3218</v>
      </c>
      <c r="I5" s="17">
        <f t="shared" ref="I5:I11" si="0">IF(H5&gt;0,H5/$H$16,"")</f>
        <v>0.33399065905552672</v>
      </c>
      <c r="K5" s="34"/>
    </row>
    <row r="6" spans="1:11" ht="30" customHeight="1" x14ac:dyDescent="0.15">
      <c r="A6" s="31" t="s">
        <v>35</v>
      </c>
      <c r="B6" s="18">
        <v>447</v>
      </c>
      <c r="C6" s="25">
        <v>360</v>
      </c>
      <c r="D6" s="25">
        <v>36</v>
      </c>
      <c r="E6" s="25">
        <v>20</v>
      </c>
      <c r="F6" s="25">
        <v>6</v>
      </c>
      <c r="G6" s="18">
        <v>25</v>
      </c>
      <c r="H6" s="25">
        <v>894</v>
      </c>
      <c r="I6" s="19">
        <f t="shared" si="0"/>
        <v>9.2786715101193559E-2</v>
      </c>
      <c r="K6" s="34"/>
    </row>
    <row r="7" spans="1:11" ht="30" customHeight="1" x14ac:dyDescent="0.15">
      <c r="A7" s="31" t="s">
        <v>16</v>
      </c>
      <c r="B7" s="18">
        <v>252</v>
      </c>
      <c r="C7" s="25">
        <v>251</v>
      </c>
      <c r="D7" s="25">
        <v>60</v>
      </c>
      <c r="E7" s="25">
        <v>63</v>
      </c>
      <c r="F7" s="25">
        <v>37</v>
      </c>
      <c r="G7" s="18">
        <v>34</v>
      </c>
      <c r="H7" s="26">
        <v>697</v>
      </c>
      <c r="I7" s="19">
        <f t="shared" si="0"/>
        <v>7.2340425531914887E-2</v>
      </c>
      <c r="K7" s="34"/>
    </row>
    <row r="8" spans="1:11" ht="30" customHeight="1" x14ac:dyDescent="0.15">
      <c r="A8" s="31" t="s">
        <v>28</v>
      </c>
      <c r="B8" s="18">
        <v>222</v>
      </c>
      <c r="C8" s="25">
        <v>197</v>
      </c>
      <c r="D8" s="25">
        <v>28</v>
      </c>
      <c r="E8" s="25">
        <v>1</v>
      </c>
      <c r="F8" s="25">
        <v>8</v>
      </c>
      <c r="G8" s="18">
        <v>2</v>
      </c>
      <c r="H8" s="27">
        <v>458</v>
      </c>
      <c r="I8" s="19">
        <f t="shared" si="0"/>
        <v>4.7535028541774778E-2</v>
      </c>
      <c r="K8" s="34"/>
    </row>
    <row r="9" spans="1:11" ht="30" customHeight="1" x14ac:dyDescent="0.15">
      <c r="A9" s="31" t="s">
        <v>29</v>
      </c>
      <c r="B9" s="18">
        <v>202</v>
      </c>
      <c r="C9" s="25">
        <v>121</v>
      </c>
      <c r="D9" s="25">
        <v>19</v>
      </c>
      <c r="E9" s="25">
        <v>25</v>
      </c>
      <c r="F9" s="25">
        <v>11</v>
      </c>
      <c r="G9" s="18">
        <v>50</v>
      </c>
      <c r="H9" s="27">
        <v>428</v>
      </c>
      <c r="I9" s="19">
        <f t="shared" si="0"/>
        <v>4.4421380384016607E-2</v>
      </c>
      <c r="K9" s="34"/>
    </row>
    <row r="10" spans="1:11" ht="30" customHeight="1" x14ac:dyDescent="0.15">
      <c r="A10" s="31" t="s">
        <v>30</v>
      </c>
      <c r="B10" s="18">
        <v>202</v>
      </c>
      <c r="C10" s="25">
        <v>41</v>
      </c>
      <c r="D10" s="25">
        <v>10</v>
      </c>
      <c r="E10" s="25">
        <v>14</v>
      </c>
      <c r="F10" s="25">
        <v>7</v>
      </c>
      <c r="G10" s="18">
        <v>53</v>
      </c>
      <c r="H10" s="25">
        <v>327</v>
      </c>
      <c r="I10" s="19">
        <f t="shared" si="0"/>
        <v>3.3938764919564088E-2</v>
      </c>
      <c r="K10" s="34"/>
    </row>
    <row r="11" spans="1:11" ht="30" customHeight="1" x14ac:dyDescent="0.15">
      <c r="A11" s="31" t="s">
        <v>31</v>
      </c>
      <c r="B11" s="18">
        <v>134</v>
      </c>
      <c r="C11" s="25">
        <v>115</v>
      </c>
      <c r="D11" s="25">
        <v>7</v>
      </c>
      <c r="E11" s="25">
        <v>31</v>
      </c>
      <c r="F11" s="25">
        <v>3</v>
      </c>
      <c r="G11" s="18">
        <v>18</v>
      </c>
      <c r="H11" s="26">
        <v>308</v>
      </c>
      <c r="I11" s="19">
        <f t="shared" si="0"/>
        <v>3.1966787752983915E-2</v>
      </c>
      <c r="K11" s="34"/>
    </row>
    <row r="12" spans="1:11" ht="30" customHeight="1" x14ac:dyDescent="0.15">
      <c r="A12" s="31" t="s">
        <v>32</v>
      </c>
      <c r="B12" s="18">
        <v>116</v>
      </c>
      <c r="C12" s="25">
        <v>96</v>
      </c>
      <c r="D12" s="25">
        <v>34</v>
      </c>
      <c r="E12" s="25">
        <v>30</v>
      </c>
      <c r="F12" s="25">
        <v>4</v>
      </c>
      <c r="G12" s="18">
        <v>14</v>
      </c>
      <c r="H12" s="25">
        <v>294</v>
      </c>
      <c r="I12" s="19">
        <f>IF(H12&gt;0,H12/$H$16,"")</f>
        <v>3.05137519460301E-2</v>
      </c>
      <c r="J12" s="35"/>
      <c r="K12" s="34"/>
    </row>
    <row r="13" spans="1:11" ht="30" customHeight="1" x14ac:dyDescent="0.15">
      <c r="A13" s="31" t="s">
        <v>33</v>
      </c>
      <c r="B13" s="18">
        <v>117</v>
      </c>
      <c r="C13" s="25">
        <v>104</v>
      </c>
      <c r="D13" s="25">
        <v>17</v>
      </c>
      <c r="E13" s="25">
        <v>2</v>
      </c>
      <c r="F13" s="25">
        <v>5</v>
      </c>
      <c r="G13" s="18">
        <v>10</v>
      </c>
      <c r="H13" s="25">
        <v>255</v>
      </c>
      <c r="I13" s="19">
        <f>IF(H13&gt;0,H13/$H$16,"")</f>
        <v>2.6466009340944473E-2</v>
      </c>
      <c r="K13" s="34"/>
    </row>
    <row r="14" spans="1:11" ht="30" customHeight="1" x14ac:dyDescent="0.15">
      <c r="A14" s="31" t="s">
        <v>34</v>
      </c>
      <c r="B14" s="18">
        <v>90</v>
      </c>
      <c r="C14" s="25">
        <v>69</v>
      </c>
      <c r="D14" s="25">
        <v>29</v>
      </c>
      <c r="E14" s="25">
        <v>14</v>
      </c>
      <c r="F14" s="25">
        <v>20</v>
      </c>
      <c r="G14" s="18">
        <v>32</v>
      </c>
      <c r="H14" s="26">
        <v>254</v>
      </c>
      <c r="I14" s="19">
        <f>IF(H14&gt;0,H14/$H$16,"")</f>
        <v>2.6362221069019202E-2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1134</v>
      </c>
      <c r="C15" s="13">
        <f t="shared" si="1"/>
        <v>1032</v>
      </c>
      <c r="D15" s="13">
        <f t="shared" si="1"/>
        <v>131</v>
      </c>
      <c r="E15" s="13">
        <f t="shared" si="1"/>
        <v>63</v>
      </c>
      <c r="F15" s="13">
        <f t="shared" si="1"/>
        <v>76</v>
      </c>
      <c r="G15" s="20">
        <f t="shared" si="1"/>
        <v>66</v>
      </c>
      <c r="H15" s="24">
        <f t="shared" ref="H15" si="2">SUM(B15:G15)</f>
        <v>2502</v>
      </c>
      <c r="I15" s="21">
        <f>IF(H15&gt;0,H15/$H$16,"")</f>
        <v>0.25967825635703168</v>
      </c>
      <c r="K15" s="32"/>
    </row>
    <row r="16" spans="1:11" ht="30" customHeight="1" x14ac:dyDescent="0.15">
      <c r="A16" s="1" t="s">
        <v>3</v>
      </c>
      <c r="B16" s="12">
        <v>4097</v>
      </c>
      <c r="C16" s="13">
        <v>4226</v>
      </c>
      <c r="D16" s="13">
        <v>450</v>
      </c>
      <c r="E16" s="13">
        <v>299</v>
      </c>
      <c r="F16" s="13">
        <v>197</v>
      </c>
      <c r="G16" s="28">
        <v>366</v>
      </c>
      <c r="H16" s="12">
        <v>9635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0.42522055007784121</v>
      </c>
      <c r="C17" s="6">
        <f t="shared" si="3"/>
        <v>0.43860923715620137</v>
      </c>
      <c r="D17" s="6">
        <f t="shared" si="3"/>
        <v>4.6704722366372603E-2</v>
      </c>
      <c r="E17" s="6">
        <f t="shared" si="3"/>
        <v>3.1032693305656462E-2</v>
      </c>
      <c r="F17" s="6">
        <f t="shared" si="3"/>
        <v>2.0446289569278672E-2</v>
      </c>
      <c r="G17" s="15">
        <f t="shared" si="3"/>
        <v>3.7986507524649715E-2</v>
      </c>
      <c r="H17" s="7"/>
      <c r="I17" s="7"/>
      <c r="K17" s="32"/>
    </row>
    <row r="18" spans="1:11" ht="30" customHeight="1" x14ac:dyDescent="0.15">
      <c r="H18" s="9">
        <v>138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L5" sqref="L5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11" ht="31.5" customHeight="1" x14ac:dyDescent="0.15">
      <c r="A2" s="3" t="s">
        <v>0</v>
      </c>
      <c r="F2" s="37">
        <v>43647</v>
      </c>
      <c r="G2" s="37"/>
      <c r="H2" s="37"/>
      <c r="I2" s="4" t="s">
        <v>1</v>
      </c>
    </row>
    <row r="3" spans="1:11" ht="25.15" customHeight="1" x14ac:dyDescent="0.15">
      <c r="A3" s="38" t="s">
        <v>12</v>
      </c>
      <c r="B3" s="40" t="s">
        <v>2</v>
      </c>
      <c r="C3" s="40"/>
      <c r="D3" s="40"/>
      <c r="E3" s="40"/>
      <c r="F3" s="40"/>
      <c r="G3" s="40"/>
      <c r="H3" s="41" t="s">
        <v>3</v>
      </c>
      <c r="I3" s="43" t="s">
        <v>15</v>
      </c>
      <c r="K3" s="32"/>
    </row>
    <row r="4" spans="1:11" s="5" customFormat="1" ht="25.15" customHeight="1" x14ac:dyDescent="0.15">
      <c r="A4" s="39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2"/>
      <c r="I4" s="44"/>
      <c r="K4" s="33"/>
    </row>
    <row r="5" spans="1:11" ht="30" customHeight="1" x14ac:dyDescent="0.15">
      <c r="A5" s="29" t="s">
        <v>17</v>
      </c>
      <c r="B5" s="16">
        <v>1176</v>
      </c>
      <c r="C5" s="30">
        <v>1845</v>
      </c>
      <c r="D5" s="30">
        <v>84</v>
      </c>
      <c r="E5" s="30">
        <v>37</v>
      </c>
      <c r="F5" s="30">
        <v>18</v>
      </c>
      <c r="G5" s="16">
        <v>63</v>
      </c>
      <c r="H5" s="23">
        <v>3223</v>
      </c>
      <c r="I5" s="17">
        <f t="shared" ref="I5:I11" si="0">IF(H5&gt;0,H5/$H$16,"")</f>
        <v>0.33281701776125566</v>
      </c>
      <c r="K5" s="34"/>
    </row>
    <row r="6" spans="1:11" ht="30" customHeight="1" x14ac:dyDescent="0.15">
      <c r="A6" s="31" t="s">
        <v>35</v>
      </c>
      <c r="B6" s="18">
        <v>453</v>
      </c>
      <c r="C6" s="25">
        <v>362</v>
      </c>
      <c r="D6" s="25">
        <v>36</v>
      </c>
      <c r="E6" s="25">
        <v>23</v>
      </c>
      <c r="F6" s="25">
        <v>6</v>
      </c>
      <c r="G6" s="18">
        <v>21</v>
      </c>
      <c r="H6" s="25">
        <v>901</v>
      </c>
      <c r="I6" s="19">
        <f t="shared" si="0"/>
        <v>9.3040066088393228E-2</v>
      </c>
      <c r="K6" s="34"/>
    </row>
    <row r="7" spans="1:11" ht="30" customHeight="1" x14ac:dyDescent="0.15">
      <c r="A7" s="31" t="s">
        <v>16</v>
      </c>
      <c r="B7" s="18">
        <v>252</v>
      </c>
      <c r="C7" s="25">
        <v>251</v>
      </c>
      <c r="D7" s="25">
        <v>60</v>
      </c>
      <c r="E7" s="25">
        <v>64</v>
      </c>
      <c r="F7" s="25">
        <v>40</v>
      </c>
      <c r="G7" s="18">
        <v>32</v>
      </c>
      <c r="H7" s="26">
        <v>699</v>
      </c>
      <c r="I7" s="19">
        <f t="shared" si="0"/>
        <v>7.2180916976456011E-2</v>
      </c>
      <c r="K7" s="34"/>
    </row>
    <row r="8" spans="1:11" ht="30" customHeight="1" x14ac:dyDescent="0.15">
      <c r="A8" s="31" t="s">
        <v>28</v>
      </c>
      <c r="B8" s="18">
        <v>221</v>
      </c>
      <c r="C8" s="25">
        <v>200</v>
      </c>
      <c r="D8" s="25">
        <v>27</v>
      </c>
      <c r="E8" s="25">
        <v>1</v>
      </c>
      <c r="F8" s="25">
        <v>8</v>
      </c>
      <c r="G8" s="18" t="s">
        <v>27</v>
      </c>
      <c r="H8" s="27">
        <v>457</v>
      </c>
      <c r="I8" s="19">
        <f t="shared" si="0"/>
        <v>4.7191243287897561E-2</v>
      </c>
      <c r="K8" s="34"/>
    </row>
    <row r="9" spans="1:11" ht="30" customHeight="1" x14ac:dyDescent="0.15">
      <c r="A9" s="31" t="s">
        <v>29</v>
      </c>
      <c r="B9" s="18">
        <v>202</v>
      </c>
      <c r="C9" s="25">
        <v>123</v>
      </c>
      <c r="D9" s="25">
        <v>19</v>
      </c>
      <c r="E9" s="25">
        <v>25</v>
      </c>
      <c r="F9" s="25">
        <v>11</v>
      </c>
      <c r="G9" s="18">
        <v>50</v>
      </c>
      <c r="H9" s="27">
        <v>430</v>
      </c>
      <c r="I9" s="19">
        <f t="shared" si="0"/>
        <v>4.4403139198678235E-2</v>
      </c>
      <c r="K9" s="34"/>
    </row>
    <row r="10" spans="1:11" ht="30" customHeight="1" x14ac:dyDescent="0.15">
      <c r="A10" s="31" t="s">
        <v>30</v>
      </c>
      <c r="B10" s="18">
        <v>201</v>
      </c>
      <c r="C10" s="25">
        <v>41</v>
      </c>
      <c r="D10" s="25">
        <v>10</v>
      </c>
      <c r="E10" s="25">
        <v>14</v>
      </c>
      <c r="F10" s="25">
        <v>5</v>
      </c>
      <c r="G10" s="18">
        <v>53</v>
      </c>
      <c r="H10" s="25">
        <v>324</v>
      </c>
      <c r="I10" s="19">
        <f t="shared" si="0"/>
        <v>3.3457249070631967E-2</v>
      </c>
      <c r="K10" s="34"/>
    </row>
    <row r="11" spans="1:11" ht="30" customHeight="1" x14ac:dyDescent="0.15">
      <c r="A11" s="31" t="s">
        <v>31</v>
      </c>
      <c r="B11" s="18">
        <v>131</v>
      </c>
      <c r="C11" s="25">
        <v>118</v>
      </c>
      <c r="D11" s="25">
        <v>7</v>
      </c>
      <c r="E11" s="25">
        <v>33</v>
      </c>
      <c r="F11" s="25">
        <v>3</v>
      </c>
      <c r="G11" s="18">
        <v>18</v>
      </c>
      <c r="H11" s="26">
        <v>310</v>
      </c>
      <c r="I11" s="19">
        <f t="shared" si="0"/>
        <v>3.2011565468814542E-2</v>
      </c>
      <c r="K11" s="34"/>
    </row>
    <row r="12" spans="1:11" ht="30" customHeight="1" x14ac:dyDescent="0.15">
      <c r="A12" s="31" t="s">
        <v>32</v>
      </c>
      <c r="B12" s="18">
        <v>116</v>
      </c>
      <c r="C12" s="25">
        <v>95</v>
      </c>
      <c r="D12" s="25">
        <v>34</v>
      </c>
      <c r="E12" s="25">
        <v>30</v>
      </c>
      <c r="F12" s="25">
        <v>4</v>
      </c>
      <c r="G12" s="18">
        <v>15</v>
      </c>
      <c r="H12" s="25">
        <v>294</v>
      </c>
      <c r="I12" s="19">
        <f>IF(H12&gt;0,H12/$H$16,"")</f>
        <v>3.0359355638166045E-2</v>
      </c>
      <c r="J12" s="35"/>
      <c r="K12" s="34"/>
    </row>
    <row r="13" spans="1:11" ht="30" customHeight="1" x14ac:dyDescent="0.15">
      <c r="A13" s="31" t="s">
        <v>33</v>
      </c>
      <c r="B13" s="18">
        <v>121</v>
      </c>
      <c r="C13" s="25">
        <v>111</v>
      </c>
      <c r="D13" s="25">
        <v>17</v>
      </c>
      <c r="E13" s="25">
        <v>2</v>
      </c>
      <c r="F13" s="25">
        <v>5</v>
      </c>
      <c r="G13" s="18">
        <v>10</v>
      </c>
      <c r="H13" s="25">
        <v>266</v>
      </c>
      <c r="I13" s="19">
        <f>IF(H13&gt;0,H13/$H$16,"")</f>
        <v>2.7467988434531184E-2</v>
      </c>
      <c r="K13" s="34"/>
    </row>
    <row r="14" spans="1:11" ht="30" customHeight="1" x14ac:dyDescent="0.15">
      <c r="A14" s="31" t="s">
        <v>34</v>
      </c>
      <c r="B14" s="18">
        <v>90</v>
      </c>
      <c r="C14" s="25">
        <v>74</v>
      </c>
      <c r="D14" s="25">
        <v>27</v>
      </c>
      <c r="E14" s="25">
        <v>14</v>
      </c>
      <c r="F14" s="25">
        <v>20</v>
      </c>
      <c r="G14" s="18">
        <v>33</v>
      </c>
      <c r="H14" s="26">
        <v>258</v>
      </c>
      <c r="I14" s="19">
        <f>IF(H14&gt;0,H14/$H$16,"")</f>
        <v>2.6641883519206939E-2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1127</v>
      </c>
      <c r="C15" s="13">
        <f t="shared" si="1"/>
        <v>1059</v>
      </c>
      <c r="D15" s="13">
        <f t="shared" si="1"/>
        <v>126</v>
      </c>
      <c r="E15" s="13">
        <f t="shared" si="1"/>
        <v>67</v>
      </c>
      <c r="F15" s="13">
        <f t="shared" si="1"/>
        <v>78</v>
      </c>
      <c r="G15" s="20">
        <f t="shared" si="1"/>
        <v>65</v>
      </c>
      <c r="H15" s="24">
        <f t="shared" ref="H15" si="2">SUM(B15:G15)</f>
        <v>2522</v>
      </c>
      <c r="I15" s="21">
        <f>IF(H15&gt;0,H15/$H$16,"")</f>
        <v>0.2604295745559686</v>
      </c>
      <c r="K15" s="32"/>
    </row>
    <row r="16" spans="1:11" ht="30" customHeight="1" x14ac:dyDescent="0.15">
      <c r="A16" s="1" t="s">
        <v>3</v>
      </c>
      <c r="B16" s="12">
        <v>4090</v>
      </c>
      <c r="C16" s="13">
        <v>4279</v>
      </c>
      <c r="D16" s="13">
        <v>447</v>
      </c>
      <c r="E16" s="13">
        <v>310</v>
      </c>
      <c r="F16" s="13">
        <v>198</v>
      </c>
      <c r="G16" s="28">
        <v>360</v>
      </c>
      <c r="H16" s="12">
        <v>9684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0.42234613795952086</v>
      </c>
      <c r="C17" s="6">
        <f t="shared" si="3"/>
        <v>0.44186286658405616</v>
      </c>
      <c r="D17" s="6">
        <f t="shared" si="3"/>
        <v>4.6158612143742256E-2</v>
      </c>
      <c r="E17" s="6">
        <f t="shared" si="3"/>
        <v>3.2011565468814542E-2</v>
      </c>
      <c r="F17" s="6">
        <f t="shared" si="3"/>
        <v>2.0446096654275093E-2</v>
      </c>
      <c r="G17" s="15">
        <f t="shared" si="3"/>
        <v>3.717472118959108E-2</v>
      </c>
      <c r="H17" s="7"/>
      <c r="I17" s="7"/>
      <c r="K17" s="32"/>
    </row>
    <row r="18" spans="1:11" ht="30" customHeight="1" x14ac:dyDescent="0.15">
      <c r="H18" s="9">
        <v>138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3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2003</vt:lpstr>
      <vt:lpstr>2002</vt:lpstr>
      <vt:lpstr>2001</vt:lpstr>
      <vt:lpstr>1912</vt:lpstr>
      <vt:lpstr>1911</vt:lpstr>
      <vt:lpstr>1910</vt:lpstr>
      <vt:lpstr>1909</vt:lpstr>
      <vt:lpstr>1908</vt:lpstr>
      <vt:lpstr>1907</vt:lpstr>
      <vt:lpstr>1906</vt:lpstr>
      <vt:lpstr>1905</vt:lpstr>
      <vt:lpstr>1904</vt:lpstr>
      <vt:lpstr>Sheet1</vt:lpstr>
      <vt:lpstr>'1904'!Print_Area</vt:lpstr>
      <vt:lpstr>'1905'!Print_Area</vt:lpstr>
      <vt:lpstr>'1906'!Print_Area</vt:lpstr>
      <vt:lpstr>'1907'!Print_Area</vt:lpstr>
      <vt:lpstr>'1908'!Print_Area</vt:lpstr>
      <vt:lpstr>'1909'!Print_Area</vt:lpstr>
      <vt:lpstr>'1910'!Print_Area</vt:lpstr>
      <vt:lpstr>'1911'!Print_Area</vt:lpstr>
      <vt:lpstr>'1912'!Print_Area</vt:lpstr>
      <vt:lpstr>'2001'!Print_Area</vt:lpstr>
      <vt:lpstr>'2002'!Print_Area</vt:lpstr>
      <vt:lpstr>'2003'!Print_Area</vt:lpstr>
    </vt:vector>
  </TitlesOfParts>
  <Company>TSUKUBA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つくば市</cp:lastModifiedBy>
  <cp:lastPrinted>2019-04-18T01:54:22Z</cp:lastPrinted>
  <dcterms:created xsi:type="dcterms:W3CDTF">2012-08-10T02:24:24Z</dcterms:created>
  <dcterms:modified xsi:type="dcterms:W3CDTF">2020-03-06T03:02:00Z</dcterms:modified>
</cp:coreProperties>
</file>