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30" windowWidth="14940" windowHeight="9000" activeTab="0"/>
  </bookViews>
  <sheets>
    <sheet name="一般原稿 (H17)" sheetId="1" r:id="rId1"/>
  </sheets>
  <definedNames>
    <definedName name="_xlnm.Print_Area" localSheetId="0">'一般原稿 (H17)'!$B$1:$T$57</definedName>
  </definedNames>
  <calcPr fullCalcOnLoad="1"/>
</workbook>
</file>

<file path=xl/sharedStrings.xml><?xml version="1.0" encoding="utf-8"?>
<sst xmlns="http://schemas.openxmlformats.org/spreadsheetml/2006/main" count="155" uniqueCount="110">
  <si>
    <t>3.</t>
  </si>
  <si>
    <t>4.</t>
  </si>
  <si>
    <t>5.</t>
  </si>
  <si>
    <t>6.</t>
  </si>
  <si>
    <t>7.</t>
  </si>
  <si>
    <t>8.</t>
  </si>
  <si>
    <t>9.</t>
  </si>
  <si>
    <t>10.</t>
  </si>
  <si>
    <t>11.</t>
  </si>
  <si>
    <t>12.</t>
  </si>
  <si>
    <t>13.</t>
  </si>
  <si>
    <t>14.</t>
  </si>
  <si>
    <t>15.</t>
  </si>
  <si>
    <t>16.</t>
  </si>
  <si>
    <t>17.</t>
  </si>
  <si>
    <t>18.</t>
  </si>
  <si>
    <t>19.</t>
  </si>
  <si>
    <t>20.</t>
  </si>
  <si>
    <t>21.</t>
  </si>
  <si>
    <t>平成１7年度下半期（平成18年３月末日現在）</t>
  </si>
  <si>
    <r>
      <t>◆　</t>
    </r>
    <r>
      <rPr>
        <b/>
        <i/>
        <sz val="12"/>
        <rFont val="HG丸ｺﾞｼｯｸM-PRO"/>
        <family val="3"/>
      </rPr>
      <t>一 般 会 計 予 算 の 執 行 状 況</t>
    </r>
    <r>
      <rPr>
        <b/>
        <i/>
        <sz val="12"/>
        <rFont val="ＭＳ Ｐゴシック"/>
        <family val="3"/>
      </rPr>
      <t>　◆</t>
    </r>
  </si>
  <si>
    <t>○ 歳　入</t>
  </si>
  <si>
    <t>（単位：千円，％）</t>
  </si>
  <si>
    <t>○ 歳　出</t>
  </si>
  <si>
    <t>科　　　　目</t>
  </si>
  <si>
    <t>予 算 現 額</t>
  </si>
  <si>
    <t>収 入 済 額</t>
  </si>
  <si>
    <t>収入率</t>
  </si>
  <si>
    <t>科　　　目</t>
  </si>
  <si>
    <t>予 算 現 額</t>
  </si>
  <si>
    <t>支 出 済 額</t>
  </si>
  <si>
    <t>執行率</t>
  </si>
  <si>
    <t>1.</t>
  </si>
  <si>
    <t>市税</t>
  </si>
  <si>
    <t>議会費</t>
  </si>
  <si>
    <t>2.</t>
  </si>
  <si>
    <t>地方譲与税</t>
  </si>
  <si>
    <t>総務費</t>
  </si>
  <si>
    <t>3.</t>
  </si>
  <si>
    <t>利子割交付金</t>
  </si>
  <si>
    <t>民生費</t>
  </si>
  <si>
    <t>配当割交付金</t>
  </si>
  <si>
    <t>衛生費</t>
  </si>
  <si>
    <t>株式等譲渡所得割交付金</t>
  </si>
  <si>
    <t>労働費</t>
  </si>
  <si>
    <t>地方消費税交付金</t>
  </si>
  <si>
    <t>農林水産業費</t>
  </si>
  <si>
    <t>ゴルフ場利用税交付金</t>
  </si>
  <si>
    <t>商工費</t>
  </si>
  <si>
    <t>自動車取得税交付金</t>
  </si>
  <si>
    <t>土木費</t>
  </si>
  <si>
    <t>地方特例交付金</t>
  </si>
  <si>
    <t>消防費</t>
  </si>
  <si>
    <t>地方交付税</t>
  </si>
  <si>
    <t>教育費</t>
  </si>
  <si>
    <t>交通安全対策特別交付金</t>
  </si>
  <si>
    <t>災害復旧費</t>
  </si>
  <si>
    <t>分担金及び負担金</t>
  </si>
  <si>
    <t>公債費</t>
  </si>
  <si>
    <t>使用料及び手数料</t>
  </si>
  <si>
    <t>諸支出金</t>
  </si>
  <si>
    <t>国庫支出金</t>
  </si>
  <si>
    <t>予備費</t>
  </si>
  <si>
    <t>県支出金</t>
  </si>
  <si>
    <t>合　　　計</t>
  </si>
  <si>
    <t>財産収入</t>
  </si>
  <si>
    <t>寄附金</t>
  </si>
  <si>
    <t>◆ 市 有 財 産 の 現 在 高 ◆</t>
  </si>
  <si>
    <t>繰入金</t>
  </si>
  <si>
    <t xml:space="preserve">   １．行政財産（庁舎，学校，公園など）</t>
  </si>
  <si>
    <t>繰越金</t>
  </si>
  <si>
    <r>
      <t xml:space="preserve">　　   </t>
    </r>
    <r>
      <rPr>
        <u val="single"/>
        <sz val="10"/>
        <rFont val="HG丸ｺﾞｼｯｸM-PRO"/>
        <family val="3"/>
      </rPr>
      <t>土地：4,190,220㎡</t>
    </r>
    <r>
      <rPr>
        <sz val="10"/>
        <rFont val="HG丸ｺﾞｼｯｸM-PRO"/>
        <family val="3"/>
      </rPr>
      <t>，</t>
    </r>
    <r>
      <rPr>
        <u val="single"/>
        <sz val="10"/>
        <rFont val="HG丸ｺﾞｼｯｸM-PRO"/>
        <family val="3"/>
      </rPr>
      <t>建物：540,380㎡</t>
    </r>
  </si>
  <si>
    <t>諸収入</t>
  </si>
  <si>
    <t xml:space="preserve">   ２．普通財産（山林，原野，雑種地など）</t>
  </si>
  <si>
    <t>市債</t>
  </si>
  <si>
    <r>
      <t xml:space="preserve">　　   </t>
    </r>
    <r>
      <rPr>
        <u val="single"/>
        <sz val="10"/>
        <rFont val="HG丸ｺﾞｼｯｸM-PRO"/>
        <family val="3"/>
      </rPr>
      <t>土地：  611,590㎡</t>
    </r>
    <r>
      <rPr>
        <sz val="10"/>
        <rFont val="HG丸ｺﾞｼｯｸM-PRO"/>
        <family val="3"/>
      </rPr>
      <t>，</t>
    </r>
    <r>
      <rPr>
        <u val="single"/>
        <sz val="10"/>
        <rFont val="HG丸ｺﾞｼｯｸM-PRO"/>
        <family val="3"/>
      </rPr>
      <t>建物：       616㎡</t>
    </r>
  </si>
  <si>
    <t>合　　　　　計</t>
  </si>
  <si>
    <t xml:space="preserve">   ３．基　金（財政調整基金など）</t>
  </si>
  <si>
    <r>
      <t xml:space="preserve"> </t>
    </r>
    <r>
      <rPr>
        <u val="single"/>
        <sz val="10"/>
        <rFont val="HG丸ｺﾞｼｯｸM-PRO"/>
        <family val="3"/>
      </rPr>
      <t>4,780,044千円</t>
    </r>
  </si>
  <si>
    <t>◆  特 別 会 計 予 算 の 執 行 状 況  ◆　</t>
  </si>
  <si>
    <t>◆ 市 債 の 現 在 高 ◆</t>
  </si>
  <si>
    <t>区　　　　　分</t>
  </si>
  <si>
    <t>収 入 済 額</t>
  </si>
  <si>
    <t>（単位：千円）</t>
  </si>
  <si>
    <t>国民健康保険特別会計</t>
  </si>
  <si>
    <t>区　　分</t>
  </si>
  <si>
    <t>金　　額</t>
  </si>
  <si>
    <t>下水道事業特別会計</t>
  </si>
  <si>
    <t>一般会計</t>
  </si>
  <si>
    <t>老人保健特別会計</t>
  </si>
  <si>
    <t>下水道会計</t>
  </si>
  <si>
    <t>作岡財産区特別会計</t>
  </si>
  <si>
    <t>病院事業会計</t>
  </si>
  <si>
    <t>つくば市等公平委員会特別会計</t>
  </si>
  <si>
    <t>上水道会計</t>
  </si>
  <si>
    <t>介護保険事業特別会計</t>
  </si>
  <si>
    <t>◆ 一時借入金の現在高 ◆</t>
  </si>
  <si>
    <r>
      <t>　</t>
    </r>
    <r>
      <rPr>
        <u val="single"/>
        <sz val="10"/>
        <rFont val="HG丸ｺﾞｼｯｸM-PRO"/>
        <family val="3"/>
      </rPr>
      <t>　　　　 ０　千円</t>
    </r>
  </si>
  <si>
    <r>
      <t xml:space="preserve">◆  </t>
    </r>
    <r>
      <rPr>
        <b/>
        <i/>
        <sz val="12"/>
        <rFont val="HG丸ｺﾞｼｯｸM-PRO"/>
        <family val="3"/>
      </rPr>
      <t>公 営 企 業 会 計 予 算 の 執 行 状 況</t>
    </r>
    <r>
      <rPr>
        <i/>
        <sz val="12"/>
        <rFont val="HG丸ｺﾞｼｯｸM-PRO"/>
        <family val="3"/>
      </rPr>
      <t xml:space="preserve">  ◆</t>
    </r>
  </si>
  <si>
    <t>＜ 病院事業会計 ＞</t>
  </si>
  <si>
    <t>収益的
収　支</t>
  </si>
  <si>
    <t>区  分</t>
  </si>
  <si>
    <t>収入支出済額</t>
  </si>
  <si>
    <t>収入支出済率</t>
  </si>
  <si>
    <t>資本的
収　支</t>
  </si>
  <si>
    <t>収  入</t>
  </si>
  <si>
    <t>支  出</t>
  </si>
  <si>
    <t xml:space="preserve">  ※  資本的収入額が資本的支出額に不足する額 23,215千円は，過年度分損益勘定留保資金で補てんした。</t>
  </si>
  <si>
    <t>＜ 上水道会計 ＞</t>
  </si>
  <si>
    <t xml:space="preserve">  ※  資本的収入額が資本的支出額に不足する額 728,713千円は，損益勘定留保資金及び消費税及び地方消費税資本的収支調整額で補てんした。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</si>
</sst>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s>
  <fonts count="12">
    <font>
      <sz val="11"/>
      <name val="ＭＳ Ｐゴシック"/>
      <family val="3"/>
    </font>
    <font>
      <sz val="6"/>
      <name val="ＭＳ Ｐゴシック"/>
      <family val="3"/>
    </font>
    <font>
      <sz val="10"/>
      <name val="HG丸ｺﾞｼｯｸM-PRO"/>
      <family val="3"/>
    </font>
    <font>
      <sz val="11"/>
      <name val="HG丸ｺﾞｼｯｸM-PRO"/>
      <family val="3"/>
    </font>
    <font>
      <b/>
      <i/>
      <sz val="12"/>
      <name val="HG丸ｺﾞｼｯｸM-PRO"/>
      <family val="3"/>
    </font>
    <font>
      <b/>
      <i/>
      <sz val="12"/>
      <name val="ＭＳ Ｐゴシック"/>
      <family val="3"/>
    </font>
    <font>
      <b/>
      <i/>
      <sz val="10"/>
      <name val="ＭＳ Ｐゴシック"/>
      <family val="3"/>
    </font>
    <font>
      <sz val="10"/>
      <name val="HGｺﾞｼｯｸM"/>
      <family val="3"/>
    </font>
    <font>
      <u val="single"/>
      <sz val="10"/>
      <name val="HG丸ｺﾞｼｯｸM-PRO"/>
      <family val="3"/>
    </font>
    <font>
      <b/>
      <i/>
      <sz val="11"/>
      <name val="HG丸ｺﾞｼｯｸM-PRO"/>
      <family val="3"/>
    </font>
    <font>
      <i/>
      <sz val="12"/>
      <name val="HG丸ｺﾞｼｯｸM-PRO"/>
      <family val="3"/>
    </font>
    <font>
      <u val="single"/>
      <sz val="11"/>
      <name val="HG丸ｺﾞｼｯｸM-PRO"/>
      <family val="3"/>
    </font>
  </fonts>
  <fills count="3">
    <fill>
      <patternFill/>
    </fill>
    <fill>
      <patternFill patternType="gray125"/>
    </fill>
    <fill>
      <patternFill patternType="solid">
        <fgColor indexed="9"/>
        <bgColor indexed="64"/>
      </patternFill>
    </fill>
  </fills>
  <borders count="30">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top"/>
    </xf>
    <xf numFmtId="0" fontId="3" fillId="0" borderId="0" xfId="0" applyFont="1" applyAlignment="1">
      <alignment horizontal="left" vertical="top" wrapText="1"/>
    </xf>
    <xf numFmtId="0" fontId="3" fillId="0" borderId="0" xfId="0" applyFont="1" applyAlignment="1">
      <alignment horizontal="left" vertical="top"/>
    </xf>
    <xf numFmtId="0" fontId="5"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right"/>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7" fillId="0" borderId="6" xfId="0" applyNumberFormat="1" applyFont="1" applyBorder="1" applyAlignment="1">
      <alignment horizontal="right"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176" fontId="2" fillId="0" borderId="8" xfId="0" applyNumberFormat="1" applyFont="1" applyBorder="1" applyAlignment="1">
      <alignment vertical="center"/>
    </xf>
    <xf numFmtId="177" fontId="2" fillId="0" borderId="8" xfId="0" applyNumberFormat="1" applyFont="1" applyBorder="1" applyAlignment="1">
      <alignment vertical="center"/>
    </xf>
    <xf numFmtId="0" fontId="2" fillId="0" borderId="9" xfId="0" applyFont="1" applyBorder="1" applyAlignment="1">
      <alignment horizontal="distributed" vertical="center"/>
    </xf>
    <xf numFmtId="176" fontId="2" fillId="0" borderId="6" xfId="0" applyNumberFormat="1" applyFont="1" applyBorder="1" applyAlignment="1">
      <alignment vertical="center"/>
    </xf>
    <xf numFmtId="176" fontId="2" fillId="0" borderId="7" xfId="0" applyNumberFormat="1" applyFont="1" applyBorder="1" applyAlignment="1">
      <alignment vertical="center"/>
    </xf>
    <xf numFmtId="177" fontId="2" fillId="0" borderId="6" xfId="0" applyNumberFormat="1" applyFont="1" applyBorder="1" applyAlignment="1">
      <alignment vertical="center"/>
    </xf>
    <xf numFmtId="177" fontId="2" fillId="0" borderId="7" xfId="0" applyNumberFormat="1" applyFont="1" applyBorder="1" applyAlignment="1">
      <alignment vertical="center"/>
    </xf>
    <xf numFmtId="49" fontId="7" fillId="0" borderId="10" xfId="0" applyNumberFormat="1" applyFont="1" applyBorder="1" applyAlignment="1">
      <alignment horizontal="righ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176" fontId="2" fillId="0" borderId="12" xfId="0" applyNumberFormat="1" applyFont="1" applyBorder="1" applyAlignment="1">
      <alignment vertical="center"/>
    </xf>
    <xf numFmtId="177" fontId="2" fillId="0" borderId="12" xfId="0" applyNumberFormat="1" applyFont="1" applyBorder="1" applyAlignment="1">
      <alignment vertical="center"/>
    </xf>
    <xf numFmtId="0" fontId="2" fillId="0" borderId="13" xfId="0" applyFont="1" applyBorder="1" applyAlignment="1">
      <alignment horizontal="distributed" vertical="center"/>
    </xf>
    <xf numFmtId="176" fontId="2" fillId="0" borderId="10" xfId="0" applyNumberFormat="1" applyFont="1" applyBorder="1" applyAlignment="1">
      <alignment vertical="center"/>
    </xf>
    <xf numFmtId="176" fontId="2" fillId="0" borderId="11" xfId="0" applyNumberFormat="1" applyFont="1" applyBorder="1" applyAlignment="1">
      <alignment vertical="center"/>
    </xf>
    <xf numFmtId="177" fontId="2" fillId="0" borderId="10" xfId="0" applyNumberFormat="1" applyFont="1" applyBorder="1" applyAlignment="1">
      <alignment vertical="center"/>
    </xf>
    <xf numFmtId="177" fontId="2" fillId="0" borderId="11" xfId="0" applyNumberFormat="1" applyFont="1" applyBorder="1" applyAlignment="1">
      <alignment vertical="center"/>
    </xf>
    <xf numFmtId="177" fontId="2" fillId="0" borderId="12" xfId="0" applyNumberFormat="1" applyFont="1" applyBorder="1" applyAlignment="1">
      <alignment vertical="center" shrinkToFit="1"/>
    </xf>
    <xf numFmtId="49" fontId="7" fillId="0" borderId="14" xfId="0" applyNumberFormat="1" applyFont="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176" fontId="2" fillId="0" borderId="14" xfId="0" applyNumberFormat="1" applyFont="1" applyBorder="1" applyAlignment="1">
      <alignment vertical="center"/>
    </xf>
    <xf numFmtId="176" fontId="2" fillId="0" borderId="16" xfId="0" applyNumberFormat="1" applyFont="1" applyBorder="1" applyAlignment="1">
      <alignment vertical="center"/>
    </xf>
    <xf numFmtId="177" fontId="2" fillId="0" borderId="14" xfId="0" applyNumberFormat="1" applyFont="1" applyBorder="1" applyAlignment="1">
      <alignment vertical="center"/>
    </xf>
    <xf numFmtId="177" fontId="2" fillId="0" borderId="16" xfId="0" applyNumberFormat="1" applyFont="1" applyBorder="1" applyAlignment="1">
      <alignment vertical="center"/>
    </xf>
    <xf numFmtId="176" fontId="2" fillId="0" borderId="3" xfId="0" applyNumberFormat="1" applyFont="1" applyBorder="1" applyAlignment="1">
      <alignment vertical="center"/>
    </xf>
    <xf numFmtId="176" fontId="2" fillId="0" borderId="5" xfId="0" applyNumberFormat="1" applyFont="1" applyBorder="1" applyAlignment="1">
      <alignment vertical="center"/>
    </xf>
    <xf numFmtId="177" fontId="2" fillId="0" borderId="3" xfId="0" applyNumberFormat="1" applyFont="1" applyBorder="1" applyAlignment="1">
      <alignment vertical="center"/>
    </xf>
    <xf numFmtId="177" fontId="2" fillId="0" borderId="5" xfId="0" applyNumberFormat="1"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horizontal="center" vertical="top"/>
    </xf>
    <xf numFmtId="0" fontId="2" fillId="0" borderId="0" xfId="0" applyFont="1" applyAlignment="1">
      <alignment horizontal="left" vertical="center"/>
    </xf>
    <xf numFmtId="0" fontId="2" fillId="2" borderId="0" xfId="0" applyFont="1" applyFill="1" applyAlignment="1">
      <alignment horizontal="left" vertical="center"/>
    </xf>
    <xf numFmtId="49" fontId="2" fillId="0" borderId="0" xfId="0" applyNumberFormat="1" applyFont="1" applyAlignment="1">
      <alignment horizontal="left" vertical="center"/>
    </xf>
    <xf numFmtId="176" fontId="2" fillId="0" borderId="18" xfId="0" applyNumberFormat="1" applyFont="1" applyBorder="1" applyAlignment="1">
      <alignment vertical="center"/>
    </xf>
    <xf numFmtId="177" fontId="2" fillId="0" borderId="18" xfId="0" applyNumberFormat="1" applyFont="1" applyBorder="1" applyAlignment="1">
      <alignment vertical="center"/>
    </xf>
    <xf numFmtId="176" fontId="2" fillId="0" borderId="2" xfId="0" applyNumberFormat="1" applyFont="1" applyBorder="1" applyAlignment="1">
      <alignment vertical="center"/>
    </xf>
    <xf numFmtId="177" fontId="2" fillId="0" borderId="2" xfId="0" applyNumberFormat="1" applyFont="1" applyBorder="1" applyAlignment="1">
      <alignment vertical="center"/>
    </xf>
    <xf numFmtId="0" fontId="2" fillId="0" borderId="17" xfId="0" applyFont="1" applyBorder="1" applyAlignment="1">
      <alignment horizontal="center" vertical="center"/>
    </xf>
    <xf numFmtId="176" fontId="7" fillId="0" borderId="17" xfId="0" applyNumberFormat="1" applyFont="1" applyBorder="1" applyAlignment="1">
      <alignment vertical="center"/>
    </xf>
    <xf numFmtId="177" fontId="7" fillId="0" borderId="17" xfId="0" applyNumberFormat="1"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right" vertical="center"/>
    </xf>
    <xf numFmtId="0" fontId="4" fillId="0" borderId="0" xfId="0" applyFont="1" applyAlignment="1">
      <alignment horizontal="center"/>
    </xf>
    <xf numFmtId="0" fontId="2" fillId="0" borderId="0" xfId="0" applyFont="1" applyBorder="1" applyAlignment="1">
      <alignment horizontal="center" vertical="center"/>
    </xf>
    <xf numFmtId="0" fontId="2" fillId="0" borderId="1" xfId="0" applyFont="1" applyBorder="1" applyAlignment="1">
      <alignment horizontal="right"/>
    </xf>
    <xf numFmtId="176" fontId="2" fillId="0" borderId="6"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7"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7"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7" fillId="0" borderId="0" xfId="0" applyNumberFormat="1" applyFont="1" applyBorder="1" applyAlignment="1">
      <alignment horizontal="center" vertical="center"/>
    </xf>
    <xf numFmtId="176" fontId="2" fillId="0" borderId="10"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1"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11" xfId="0" applyNumberFormat="1" applyFont="1" applyBorder="1" applyAlignment="1">
      <alignment horizontal="right" vertical="center"/>
    </xf>
    <xf numFmtId="0" fontId="2" fillId="0" borderId="6" xfId="0" applyFont="1" applyBorder="1" applyAlignment="1">
      <alignment horizontal="distributed" vertical="center"/>
    </xf>
    <xf numFmtId="176" fontId="2" fillId="2" borderId="6" xfId="0" applyNumberFormat="1" applyFont="1" applyFill="1" applyBorder="1" applyAlignment="1">
      <alignment horizontal="right" vertical="center"/>
    </xf>
    <xf numFmtId="176" fontId="2" fillId="2" borderId="9" xfId="0" applyNumberFormat="1" applyFont="1" applyFill="1" applyBorder="1" applyAlignment="1">
      <alignment horizontal="right" vertical="center"/>
    </xf>
    <xf numFmtId="176" fontId="2" fillId="2" borderId="7" xfId="0" applyNumberFormat="1" applyFont="1" applyFill="1" applyBorder="1" applyAlignment="1">
      <alignment horizontal="right" vertical="center"/>
    </xf>
    <xf numFmtId="0" fontId="2" fillId="0" borderId="10" xfId="0" applyFont="1" applyBorder="1" applyAlignment="1">
      <alignment horizontal="distributed" vertical="center"/>
    </xf>
    <xf numFmtId="176" fontId="2" fillId="2" borderId="10"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1" xfId="0" applyNumberFormat="1" applyFont="1" applyFill="1" applyBorder="1" applyAlignment="1">
      <alignment horizontal="right" vertical="center"/>
    </xf>
    <xf numFmtId="0" fontId="2" fillId="0" borderId="12" xfId="0" applyFont="1" applyBorder="1" applyAlignment="1">
      <alignment horizontal="distributed" vertical="center" wrapText="1"/>
    </xf>
    <xf numFmtId="176" fontId="2" fillId="0" borderId="19" xfId="0" applyNumberFormat="1" applyFont="1" applyBorder="1" applyAlignment="1">
      <alignment horizontal="right" vertical="center"/>
    </xf>
    <xf numFmtId="177" fontId="2" fillId="0" borderId="12"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21" xfId="0" applyNumberFormat="1" applyFont="1" applyBorder="1" applyAlignment="1">
      <alignment horizontal="right" vertical="center"/>
    </xf>
    <xf numFmtId="176" fontId="2" fillId="0" borderId="22" xfId="0" applyNumberFormat="1" applyFont="1" applyBorder="1" applyAlignment="1">
      <alignment horizontal="right" vertical="center"/>
    </xf>
    <xf numFmtId="177" fontId="2" fillId="0" borderId="20" xfId="0" applyNumberFormat="1" applyFont="1" applyBorder="1" applyAlignment="1">
      <alignment horizontal="right" vertical="center"/>
    </xf>
    <xf numFmtId="177" fontId="2" fillId="0" borderId="22" xfId="0" applyNumberFormat="1" applyFont="1" applyBorder="1" applyAlignment="1">
      <alignment horizontal="right" vertical="center"/>
    </xf>
    <xf numFmtId="0" fontId="2" fillId="0" borderId="14" xfId="0" applyFont="1" applyBorder="1" applyAlignment="1">
      <alignment horizontal="distributed" vertical="center"/>
    </xf>
    <xf numFmtId="176" fontId="2" fillId="2" borderId="14" xfId="0" applyNumberFormat="1" applyFont="1" applyFill="1" applyBorder="1" applyAlignment="1">
      <alignment horizontal="right" vertical="center"/>
    </xf>
    <xf numFmtId="176" fontId="2" fillId="2" borderId="15"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176" fontId="2" fillId="0" borderId="19" xfId="0" applyNumberFormat="1" applyFont="1" applyBorder="1" applyAlignment="1">
      <alignment vertical="center"/>
    </xf>
    <xf numFmtId="177" fontId="2" fillId="0" borderId="19" xfId="0" applyNumberFormat="1" applyFont="1" applyBorder="1" applyAlignment="1">
      <alignment vertical="center"/>
    </xf>
    <xf numFmtId="0" fontId="9" fillId="0" borderId="0" xfId="0" applyFont="1" applyAlignment="1">
      <alignment horizontal="center" vertical="center"/>
    </xf>
    <xf numFmtId="176" fontId="2" fillId="0" borderId="2"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5" xfId="0" applyNumberFormat="1" applyFont="1" applyBorder="1" applyAlignment="1">
      <alignment horizontal="right"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3" xfId="0" applyFont="1" applyFill="1" applyBorder="1" applyAlignment="1">
      <alignment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6" xfId="0" applyFont="1" applyFill="1" applyBorder="1" applyAlignment="1">
      <alignment horizontal="center" vertical="center"/>
    </xf>
    <xf numFmtId="176" fontId="2" fillId="2" borderId="26" xfId="0" applyNumberFormat="1" applyFont="1" applyFill="1" applyBorder="1" applyAlignment="1">
      <alignment vertical="center"/>
    </xf>
    <xf numFmtId="177" fontId="2" fillId="2" borderId="26" xfId="0" applyNumberFormat="1" applyFont="1" applyFill="1" applyBorder="1" applyAlignment="1">
      <alignment vertical="center"/>
    </xf>
    <xf numFmtId="0" fontId="2" fillId="2" borderId="0" xfId="0" applyFont="1" applyFill="1" applyAlignment="1">
      <alignment vertical="center"/>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176" fontId="2" fillId="2" borderId="6" xfId="0" applyNumberFormat="1" applyFont="1" applyFill="1" applyBorder="1" applyAlignment="1">
      <alignment vertical="center"/>
    </xf>
    <xf numFmtId="176" fontId="2" fillId="2" borderId="9" xfId="0" applyNumberFormat="1" applyFont="1" applyFill="1" applyBorder="1" applyAlignment="1">
      <alignment vertical="center"/>
    </xf>
    <xf numFmtId="176" fontId="2" fillId="2" borderId="7" xfId="0" applyNumberFormat="1" applyFont="1" applyFill="1" applyBorder="1" applyAlignment="1">
      <alignment vertical="center"/>
    </xf>
    <xf numFmtId="177" fontId="2" fillId="2" borderId="6" xfId="0" applyNumberFormat="1" applyFont="1" applyFill="1" applyBorder="1" applyAlignment="1">
      <alignment horizontal="right" vertical="center"/>
    </xf>
    <xf numFmtId="177" fontId="2" fillId="2" borderId="7"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0" fontId="2" fillId="2" borderId="18" xfId="0" applyFont="1" applyFill="1" applyBorder="1" applyAlignment="1">
      <alignment horizontal="center" vertical="center"/>
    </xf>
    <xf numFmtId="176" fontId="2" fillId="2" borderId="18" xfId="0" applyNumberFormat="1" applyFont="1" applyFill="1" applyBorder="1" applyAlignment="1">
      <alignment vertical="center"/>
    </xf>
    <xf numFmtId="177" fontId="2" fillId="2" borderId="18" xfId="0" applyNumberFormat="1" applyFont="1" applyFill="1" applyBorder="1" applyAlignment="1">
      <alignment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176" fontId="2" fillId="2" borderId="14" xfId="0" applyNumberFormat="1" applyFont="1" applyFill="1" applyBorder="1" applyAlignment="1">
      <alignment vertical="center"/>
    </xf>
    <xf numFmtId="176" fontId="2" fillId="2" borderId="15" xfId="0" applyNumberFormat="1" applyFont="1" applyFill="1" applyBorder="1" applyAlignment="1">
      <alignment vertical="center"/>
    </xf>
    <xf numFmtId="176" fontId="2" fillId="2" borderId="16" xfId="0" applyNumberFormat="1" applyFont="1" applyFill="1" applyBorder="1" applyAlignment="1">
      <alignment vertical="center"/>
    </xf>
    <xf numFmtId="177" fontId="2" fillId="2" borderId="14" xfId="0" applyNumberFormat="1" applyFont="1" applyFill="1" applyBorder="1" applyAlignment="1">
      <alignment horizontal="right" vertical="center"/>
    </xf>
    <xf numFmtId="177" fontId="2" fillId="2" borderId="16" xfId="0" applyNumberFormat="1" applyFont="1" applyFill="1" applyBorder="1" applyAlignment="1">
      <alignment horizontal="right" vertical="center"/>
    </xf>
    <xf numFmtId="0" fontId="2" fillId="2" borderId="1" xfId="0" applyFont="1" applyFill="1" applyBorder="1" applyAlignment="1">
      <alignment horizontal="right"/>
    </xf>
    <xf numFmtId="0" fontId="2" fillId="2" borderId="0" xfId="0" applyFont="1" applyFill="1" applyBorder="1" applyAlignment="1">
      <alignment horizontal="right" vertical="center"/>
    </xf>
    <xf numFmtId="0" fontId="2" fillId="2" borderId="0" xfId="0"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257175</xdr:rowOff>
    </xdr:from>
    <xdr:to>
      <xdr:col>19</xdr:col>
      <xdr:colOff>247650</xdr:colOff>
      <xdr:row>4</xdr:row>
      <xdr:rowOff>1085850</xdr:rowOff>
    </xdr:to>
    <xdr:sp>
      <xdr:nvSpPr>
        <xdr:cNvPr id="1" name="TextBox 1"/>
        <xdr:cNvSpPr txBox="1">
          <a:spLocks noChangeArrowheads="1"/>
        </xdr:cNvSpPr>
      </xdr:nvSpPr>
      <xdr:spPr>
        <a:xfrm>
          <a:off x="123825" y="257175"/>
          <a:ext cx="9553575" cy="1924050"/>
        </a:xfrm>
        <a:prstGeom prst="rect">
          <a:avLst/>
        </a:prstGeom>
        <a:solidFill>
          <a:srgbClr val="FFFFFF"/>
        </a:solidFill>
        <a:ln w="9525" cmpd="sng">
          <a:noFill/>
        </a:ln>
      </xdr:spPr>
      <xdr:txBody>
        <a:bodyPr vertOverflow="clip" wrap="square"/>
        <a:p>
          <a:pPr algn="l">
            <a:defRPr/>
          </a:pPr>
          <a:r>
            <a:rPr lang="en-US" cap="none" sz="1100" b="0" i="0" u="none" baseline="0">
              <a:latin typeface="HG丸ｺﾞｼｯｸM-PRO"/>
              <a:ea typeface="HG丸ｺﾞｼｯｸM-PRO"/>
              <a:cs typeface="HG丸ｺﾞｼｯｸM-PRO"/>
            </a:rPr>
            <a:t>   つくば市では，市民のみなさんに市政の運営状況をご理解いただくとともに，豊かで住みよいまちづくりに一層ご協力をお願いするため，財政事情を毎年２回公表することになっています。今回は，平成17年度下半期の「一般会計，特別会計及び公営企業会計の予算執行状況」並びに「市有財産及び市債の現在高」などをお知らせします。</a:t>
          </a:r>
          <a:r>
            <a:rPr lang="en-US" cap="none" sz="1100" b="0" i="0" u="sng" baseline="0">
              <a:latin typeface="HG丸ｺﾞｼｯｸM-PRO"/>
              <a:ea typeface="HG丸ｺﾞｼｯｸM-PRO"/>
              <a:cs typeface="HG丸ｺﾞｼｯｸM-PRO"/>
            </a:rPr>
            <a:t>※ なお，この予算執行状況は平成１8年３月末日の状況であり，出納整理期間（４月～５月）中の収支状況は含まれておりませんので，決算状況とは異なっております。</a:t>
          </a:r>
          <a:r>
            <a:rPr lang="en-US" cap="none" sz="1100" b="0" i="0" u="none" baseline="0">
              <a:latin typeface="HG丸ｺﾞｼｯｸM-PRO"/>
              <a:ea typeface="HG丸ｺﾞｼｯｸM-PRO"/>
              <a:cs typeface="HG丸ｺﾞｼｯｸM-PRO"/>
            </a:rPr>
            <a:t>
　平成1７年度各会計予算における下半期収支状況の概要は，次のとおりです。
　一般会計は，予算額（繰越明許分及び継続費の逓次繰越分を含む。）５９２億５，２４０万円でスタートしましたが，その後の補正額を加えますと予算総額は６０６億５，４６６万１千円で，収入済額は５８６億９，０２３万円（収入率９６.８％），支出済額は５３５億１，９０３万５千円（執行率８８.２％）となっています。
　特別会計予算は，予算総額4１８億２，１８５万１千円で，収入済額は３６７億４，９６２万８千円（収入率８７.９％），支出済額は３６６億６４５万円（執行率3９.７％）です。平成1７年度各会計予算における下半期収支状況の概要は，次のとおりで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7"/>
  <sheetViews>
    <sheetView showGridLines="0" showRowColHeaders="0" tabSelected="1" zoomScale="75" zoomScaleNormal="75" zoomScaleSheetLayoutView="75" workbookViewId="0" topLeftCell="A10">
      <selection activeCell="I30" sqref="I30"/>
    </sheetView>
  </sheetViews>
  <sheetFormatPr defaultColWidth="9.00390625" defaultRowHeight="21" customHeight="1" zeroHeight="1"/>
  <cols>
    <col min="1" max="1" width="1.25" style="1" customWidth="1"/>
    <col min="2" max="2" width="3.75390625" style="1" customWidth="1"/>
    <col min="3" max="4" width="6.25390625" style="1" customWidth="1"/>
    <col min="5" max="7" width="13.75390625" style="1" customWidth="1"/>
    <col min="8" max="8" width="7.50390625" style="1" customWidth="1"/>
    <col min="9" max="9" width="6.25390625" style="1" customWidth="1"/>
    <col min="10" max="11" width="3.75390625" style="1" customWidth="1"/>
    <col min="12" max="12" width="2.50390625" style="1" customWidth="1"/>
    <col min="13" max="14" width="5.00390625" style="1" customWidth="1"/>
    <col min="15" max="15" width="3.75390625" style="1" customWidth="1"/>
    <col min="16" max="16" width="10.00390625" style="1" customWidth="1"/>
    <col min="17" max="17" width="3.75390625" style="1" customWidth="1"/>
    <col min="18" max="18" width="10.00390625" style="1" customWidth="1"/>
    <col min="19" max="20" width="3.75390625" style="1" customWidth="1"/>
    <col min="21" max="21" width="1.12109375" style="1" customWidth="1"/>
    <col min="22" max="255" width="8.875" style="1" hidden="1" customWidth="1"/>
    <col min="256" max="16384" width="1.37890625" style="1" hidden="1" customWidth="1"/>
  </cols>
  <sheetData>
    <row r="1" spans="13:20" ht="23.25" customHeight="1">
      <c r="M1" s="2" t="s">
        <v>19</v>
      </c>
      <c r="N1" s="2"/>
      <c r="O1" s="2"/>
      <c r="P1" s="2"/>
      <c r="Q1" s="2"/>
      <c r="R1" s="2"/>
      <c r="S1" s="2"/>
      <c r="T1" s="2"/>
    </row>
    <row r="2" spans="2:20" ht="21" customHeight="1">
      <c r="B2" s="3"/>
      <c r="C2" s="4"/>
      <c r="D2" s="4"/>
      <c r="E2" s="4"/>
      <c r="F2" s="4"/>
      <c r="G2" s="4"/>
      <c r="H2" s="4"/>
      <c r="I2" s="4"/>
      <c r="J2" s="4"/>
      <c r="K2" s="4"/>
      <c r="L2" s="4"/>
      <c r="M2" s="4"/>
      <c r="N2" s="4"/>
      <c r="O2" s="4"/>
      <c r="P2" s="4"/>
      <c r="Q2" s="4"/>
      <c r="R2" s="4"/>
      <c r="S2" s="4"/>
      <c r="T2" s="4"/>
    </row>
    <row r="3" spans="2:20" ht="21" customHeight="1">
      <c r="B3" s="4"/>
      <c r="C3" s="4"/>
      <c r="D3" s="4"/>
      <c r="E3" s="4"/>
      <c r="F3" s="4"/>
      <c r="G3" s="4"/>
      <c r="H3" s="4"/>
      <c r="I3" s="4"/>
      <c r="J3" s="4"/>
      <c r="K3" s="4"/>
      <c r="L3" s="4"/>
      <c r="M3" s="4"/>
      <c r="N3" s="4"/>
      <c r="O3" s="4"/>
      <c r="P3" s="4"/>
      <c r="Q3" s="4"/>
      <c r="R3" s="4"/>
      <c r="S3" s="4"/>
      <c r="T3" s="4"/>
    </row>
    <row r="4" spans="2:20" ht="21" customHeight="1">
      <c r="B4" s="4"/>
      <c r="C4" s="4"/>
      <c r="D4" s="4"/>
      <c r="E4" s="4"/>
      <c r="F4" s="4"/>
      <c r="G4" s="4"/>
      <c r="H4" s="4"/>
      <c r="I4" s="4"/>
      <c r="J4" s="4"/>
      <c r="K4" s="4"/>
      <c r="L4" s="4"/>
      <c r="M4" s="4"/>
      <c r="N4" s="4"/>
      <c r="O4" s="4"/>
      <c r="P4" s="4"/>
      <c r="Q4" s="4"/>
      <c r="R4" s="4"/>
      <c r="S4" s="4"/>
      <c r="T4" s="4"/>
    </row>
    <row r="5" spans="2:20" ht="88.5" customHeight="1">
      <c r="B5" s="4"/>
      <c r="C5" s="4"/>
      <c r="D5" s="4"/>
      <c r="E5" s="4"/>
      <c r="F5" s="4"/>
      <c r="G5" s="4"/>
      <c r="H5" s="4"/>
      <c r="I5" s="4"/>
      <c r="J5" s="4"/>
      <c r="K5" s="4"/>
      <c r="L5" s="4"/>
      <c r="M5" s="4"/>
      <c r="N5" s="4"/>
      <c r="O5" s="4"/>
      <c r="P5" s="4"/>
      <c r="Q5" s="4"/>
      <c r="R5" s="4"/>
      <c r="S5" s="4"/>
      <c r="T5" s="4"/>
    </row>
    <row r="6" spans="2:20" ht="26.25" customHeight="1">
      <c r="B6" s="4"/>
      <c r="C6" s="4"/>
      <c r="D6" s="4"/>
      <c r="E6" s="4"/>
      <c r="F6" s="4"/>
      <c r="G6" s="4"/>
      <c r="H6" s="4"/>
      <c r="I6" s="4"/>
      <c r="J6" s="4"/>
      <c r="K6" s="4"/>
      <c r="L6" s="4"/>
      <c r="M6" s="4"/>
      <c r="N6" s="4"/>
      <c r="O6" s="4"/>
      <c r="P6" s="4"/>
      <c r="Q6" s="4"/>
      <c r="R6" s="4"/>
      <c r="S6" s="4"/>
      <c r="T6" s="4"/>
    </row>
    <row r="7" spans="2:20" ht="26.25" customHeight="1">
      <c r="B7" s="4"/>
      <c r="C7" s="4"/>
      <c r="D7" s="4"/>
      <c r="E7" s="4"/>
      <c r="F7" s="4"/>
      <c r="G7" s="4"/>
      <c r="H7" s="4"/>
      <c r="I7" s="4"/>
      <c r="J7" s="4"/>
      <c r="K7" s="4"/>
      <c r="L7" s="4"/>
      <c r="M7" s="4"/>
      <c r="N7" s="4"/>
      <c r="O7" s="4"/>
      <c r="P7" s="4"/>
      <c r="Q7" s="4"/>
      <c r="R7" s="4"/>
      <c r="S7" s="4"/>
      <c r="T7" s="4"/>
    </row>
    <row r="8" spans="2:21" ht="15" customHeight="1">
      <c r="B8" s="5" t="s">
        <v>20</v>
      </c>
      <c r="C8" s="5"/>
      <c r="D8" s="5"/>
      <c r="E8" s="5"/>
      <c r="F8" s="5"/>
      <c r="G8" s="5"/>
      <c r="H8" s="5"/>
      <c r="I8" s="5"/>
      <c r="J8" s="5"/>
      <c r="K8" s="5"/>
      <c r="L8" s="5"/>
      <c r="M8" s="5"/>
      <c r="N8" s="5"/>
      <c r="O8" s="5"/>
      <c r="P8" s="5"/>
      <c r="Q8" s="5"/>
      <c r="R8" s="5"/>
      <c r="S8" s="5"/>
      <c r="T8" s="5"/>
      <c r="U8" s="6"/>
    </row>
    <row r="9" ht="9" customHeight="1"/>
    <row r="10" spans="2:20" ht="20.25" customHeight="1">
      <c r="B10" s="1" t="s">
        <v>21</v>
      </c>
      <c r="G10" s="7" t="s">
        <v>22</v>
      </c>
      <c r="H10" s="7"/>
      <c r="J10" s="1" t="s">
        <v>23</v>
      </c>
      <c r="R10" s="7" t="s">
        <v>22</v>
      </c>
      <c r="S10" s="7"/>
      <c r="T10" s="7"/>
    </row>
    <row r="11" spans="2:20" ht="20.25" customHeight="1">
      <c r="B11" s="8" t="s">
        <v>24</v>
      </c>
      <c r="C11" s="8"/>
      <c r="D11" s="8"/>
      <c r="E11" s="8"/>
      <c r="F11" s="9" t="s">
        <v>25</v>
      </c>
      <c r="G11" s="9" t="s">
        <v>26</v>
      </c>
      <c r="H11" s="9" t="s">
        <v>27</v>
      </c>
      <c r="J11" s="10" t="s">
        <v>28</v>
      </c>
      <c r="K11" s="11"/>
      <c r="L11" s="11"/>
      <c r="M11" s="11"/>
      <c r="N11" s="12"/>
      <c r="O11" s="10" t="s">
        <v>29</v>
      </c>
      <c r="P11" s="12"/>
      <c r="Q11" s="10" t="s">
        <v>30</v>
      </c>
      <c r="R11" s="12"/>
      <c r="S11" s="10" t="s">
        <v>31</v>
      </c>
      <c r="T11" s="12"/>
    </row>
    <row r="12" spans="2:20" ht="20.25" customHeight="1">
      <c r="B12" s="13" t="s">
        <v>32</v>
      </c>
      <c r="C12" s="14" t="s">
        <v>33</v>
      </c>
      <c r="D12" s="15"/>
      <c r="E12" s="15"/>
      <c r="F12" s="16">
        <v>32964928</v>
      </c>
      <c r="G12" s="16">
        <v>33353219</v>
      </c>
      <c r="H12" s="17">
        <f aca="true" t="shared" si="0" ref="H12:H33">G12/F12*100</f>
        <v>101.17789124247443</v>
      </c>
      <c r="J12" s="13" t="s">
        <v>32</v>
      </c>
      <c r="K12" s="18" t="s">
        <v>34</v>
      </c>
      <c r="L12" s="18"/>
      <c r="M12" s="18"/>
      <c r="N12" s="14"/>
      <c r="O12" s="19">
        <v>418253</v>
      </c>
      <c r="P12" s="20"/>
      <c r="Q12" s="19">
        <v>409829</v>
      </c>
      <c r="R12" s="20"/>
      <c r="S12" s="21">
        <f aca="true" t="shared" si="1" ref="S12:S26">Q12/O12*100</f>
        <v>97.98590805086873</v>
      </c>
      <c r="T12" s="22"/>
    </row>
    <row r="13" spans="2:20" ht="20.25" customHeight="1">
      <c r="B13" s="23" t="s">
        <v>35</v>
      </c>
      <c r="C13" s="24" t="s">
        <v>36</v>
      </c>
      <c r="D13" s="25"/>
      <c r="E13" s="25"/>
      <c r="F13" s="26">
        <v>1840500</v>
      </c>
      <c r="G13" s="26">
        <v>1842673</v>
      </c>
      <c r="H13" s="27">
        <f t="shared" si="0"/>
        <v>100.11806574300462</v>
      </c>
      <c r="J13" s="23" t="s">
        <v>35</v>
      </c>
      <c r="K13" s="28" t="s">
        <v>37</v>
      </c>
      <c r="L13" s="28"/>
      <c r="M13" s="28"/>
      <c r="N13" s="24"/>
      <c r="O13" s="29">
        <v>6614874</v>
      </c>
      <c r="P13" s="30"/>
      <c r="Q13" s="29">
        <v>6008378</v>
      </c>
      <c r="R13" s="30"/>
      <c r="S13" s="31">
        <f t="shared" si="1"/>
        <v>90.8313295158759</v>
      </c>
      <c r="T13" s="32"/>
    </row>
    <row r="14" spans="2:20" ht="20.25" customHeight="1">
      <c r="B14" s="23" t="s">
        <v>38</v>
      </c>
      <c r="C14" s="24" t="s">
        <v>39</v>
      </c>
      <c r="D14" s="25"/>
      <c r="E14" s="25"/>
      <c r="F14" s="26">
        <v>154200</v>
      </c>
      <c r="G14" s="26">
        <v>160560</v>
      </c>
      <c r="H14" s="27">
        <f t="shared" si="0"/>
        <v>104.12451361867706</v>
      </c>
      <c r="J14" s="23" t="s">
        <v>0</v>
      </c>
      <c r="K14" s="28" t="s">
        <v>40</v>
      </c>
      <c r="L14" s="28"/>
      <c r="M14" s="28"/>
      <c r="N14" s="24"/>
      <c r="O14" s="29">
        <v>16409880</v>
      </c>
      <c r="P14" s="30"/>
      <c r="Q14" s="29">
        <v>14542152</v>
      </c>
      <c r="R14" s="30"/>
      <c r="S14" s="31">
        <f t="shared" si="1"/>
        <v>88.61827143160096</v>
      </c>
      <c r="T14" s="32"/>
    </row>
    <row r="15" spans="2:20" ht="20.25" customHeight="1">
      <c r="B15" s="23" t="s">
        <v>1</v>
      </c>
      <c r="C15" s="24" t="s">
        <v>41</v>
      </c>
      <c r="D15" s="25"/>
      <c r="E15" s="25"/>
      <c r="F15" s="26">
        <v>41600</v>
      </c>
      <c r="G15" s="26">
        <v>77840</v>
      </c>
      <c r="H15" s="27">
        <f t="shared" si="0"/>
        <v>187.1153846153846</v>
      </c>
      <c r="J15" s="23" t="s">
        <v>1</v>
      </c>
      <c r="K15" s="28" t="s">
        <v>42</v>
      </c>
      <c r="L15" s="28"/>
      <c r="M15" s="28"/>
      <c r="N15" s="24"/>
      <c r="O15" s="29">
        <v>4598286</v>
      </c>
      <c r="P15" s="30"/>
      <c r="Q15" s="29">
        <v>4102869</v>
      </c>
      <c r="R15" s="30"/>
      <c r="S15" s="31">
        <f t="shared" si="1"/>
        <v>89.22605075021431</v>
      </c>
      <c r="T15" s="32"/>
    </row>
    <row r="16" spans="2:20" ht="20.25" customHeight="1">
      <c r="B16" s="23" t="s">
        <v>2</v>
      </c>
      <c r="C16" s="24" t="s">
        <v>43</v>
      </c>
      <c r="D16" s="25"/>
      <c r="E16" s="25"/>
      <c r="F16" s="26">
        <v>5000</v>
      </c>
      <c r="G16" s="26">
        <v>114436</v>
      </c>
      <c r="H16" s="33">
        <f t="shared" si="0"/>
        <v>2288.72</v>
      </c>
      <c r="J16" s="23" t="s">
        <v>2</v>
      </c>
      <c r="K16" s="28" t="s">
        <v>44</v>
      </c>
      <c r="L16" s="28"/>
      <c r="M16" s="28"/>
      <c r="N16" s="24"/>
      <c r="O16" s="29">
        <v>28113</v>
      </c>
      <c r="P16" s="30"/>
      <c r="Q16" s="29">
        <v>26513</v>
      </c>
      <c r="R16" s="30"/>
      <c r="S16" s="31">
        <f t="shared" si="1"/>
        <v>94.30868281577918</v>
      </c>
      <c r="T16" s="32"/>
    </row>
    <row r="17" spans="2:20" ht="20.25" customHeight="1">
      <c r="B17" s="23" t="s">
        <v>3</v>
      </c>
      <c r="C17" s="24" t="s">
        <v>45</v>
      </c>
      <c r="D17" s="25"/>
      <c r="E17" s="25"/>
      <c r="F17" s="26">
        <v>1666000</v>
      </c>
      <c r="G17" s="26">
        <v>1865691</v>
      </c>
      <c r="H17" s="27">
        <f t="shared" si="0"/>
        <v>111.98625450180073</v>
      </c>
      <c r="J17" s="23" t="s">
        <v>3</v>
      </c>
      <c r="K17" s="28" t="s">
        <v>46</v>
      </c>
      <c r="L17" s="28"/>
      <c r="M17" s="28"/>
      <c r="N17" s="24"/>
      <c r="O17" s="29">
        <v>2615347</v>
      </c>
      <c r="P17" s="30"/>
      <c r="Q17" s="29">
        <v>2311421</v>
      </c>
      <c r="R17" s="30"/>
      <c r="S17" s="31">
        <f t="shared" si="1"/>
        <v>88.37913286458738</v>
      </c>
      <c r="T17" s="32"/>
    </row>
    <row r="18" spans="2:20" ht="20.25" customHeight="1">
      <c r="B18" s="23" t="s">
        <v>4</v>
      </c>
      <c r="C18" s="24" t="s">
        <v>47</v>
      </c>
      <c r="D18" s="25"/>
      <c r="E18" s="25"/>
      <c r="F18" s="26">
        <v>133146</v>
      </c>
      <c r="G18" s="26">
        <v>126327</v>
      </c>
      <c r="H18" s="27">
        <f t="shared" si="0"/>
        <v>94.87855436888829</v>
      </c>
      <c r="J18" s="23" t="s">
        <v>4</v>
      </c>
      <c r="K18" s="28" t="s">
        <v>48</v>
      </c>
      <c r="L18" s="28"/>
      <c r="M18" s="28"/>
      <c r="N18" s="24"/>
      <c r="O18" s="29">
        <v>767679</v>
      </c>
      <c r="P18" s="30"/>
      <c r="Q18" s="29">
        <v>674117</v>
      </c>
      <c r="R18" s="30"/>
      <c r="S18" s="31">
        <f t="shared" si="1"/>
        <v>87.81235386144469</v>
      </c>
      <c r="T18" s="32"/>
    </row>
    <row r="19" spans="2:20" ht="20.25" customHeight="1">
      <c r="B19" s="23" t="s">
        <v>5</v>
      </c>
      <c r="C19" s="28" t="s">
        <v>49</v>
      </c>
      <c r="D19" s="28"/>
      <c r="E19" s="24"/>
      <c r="F19" s="26">
        <v>535000</v>
      </c>
      <c r="G19" s="26">
        <v>499221</v>
      </c>
      <c r="H19" s="27">
        <f t="shared" si="0"/>
        <v>93.31233644859813</v>
      </c>
      <c r="J19" s="23" t="s">
        <v>5</v>
      </c>
      <c r="K19" s="28" t="s">
        <v>50</v>
      </c>
      <c r="L19" s="28"/>
      <c r="M19" s="28"/>
      <c r="N19" s="24"/>
      <c r="O19" s="29">
        <v>9600515</v>
      </c>
      <c r="P19" s="30"/>
      <c r="Q19" s="29">
        <v>7928109</v>
      </c>
      <c r="R19" s="30"/>
      <c r="S19" s="31">
        <f t="shared" si="1"/>
        <v>82.58003867500858</v>
      </c>
      <c r="T19" s="32"/>
    </row>
    <row r="20" spans="2:20" ht="20.25" customHeight="1">
      <c r="B20" s="23" t="s">
        <v>6</v>
      </c>
      <c r="C20" s="28" t="s">
        <v>51</v>
      </c>
      <c r="D20" s="28"/>
      <c r="E20" s="24"/>
      <c r="F20" s="26">
        <v>1351478</v>
      </c>
      <c r="G20" s="26">
        <v>1351478</v>
      </c>
      <c r="H20" s="27">
        <f t="shared" si="0"/>
        <v>100</v>
      </c>
      <c r="J20" s="23" t="s">
        <v>6</v>
      </c>
      <c r="K20" s="28" t="s">
        <v>52</v>
      </c>
      <c r="L20" s="28"/>
      <c r="M20" s="28"/>
      <c r="N20" s="24"/>
      <c r="O20" s="29">
        <v>3356471</v>
      </c>
      <c r="P20" s="30"/>
      <c r="Q20" s="29">
        <v>2801327</v>
      </c>
      <c r="R20" s="30"/>
      <c r="S20" s="31">
        <f t="shared" si="1"/>
        <v>83.46048573039958</v>
      </c>
      <c r="T20" s="32"/>
    </row>
    <row r="21" spans="2:20" ht="20.25" customHeight="1">
      <c r="B21" s="23" t="s">
        <v>7</v>
      </c>
      <c r="C21" s="28" t="s">
        <v>53</v>
      </c>
      <c r="D21" s="28"/>
      <c r="E21" s="24"/>
      <c r="F21" s="26">
        <v>1801146</v>
      </c>
      <c r="G21" s="26">
        <v>1893081</v>
      </c>
      <c r="H21" s="27">
        <f t="shared" si="0"/>
        <v>105.10425029397949</v>
      </c>
      <c r="J21" s="23" t="s">
        <v>7</v>
      </c>
      <c r="K21" s="28" t="s">
        <v>54</v>
      </c>
      <c r="L21" s="28"/>
      <c r="M21" s="28"/>
      <c r="N21" s="24"/>
      <c r="O21" s="29">
        <v>8468617</v>
      </c>
      <c r="P21" s="30"/>
      <c r="Q21" s="29">
        <v>7574736</v>
      </c>
      <c r="R21" s="30"/>
      <c r="S21" s="31">
        <f t="shared" si="1"/>
        <v>89.44478183391692</v>
      </c>
      <c r="T21" s="32"/>
    </row>
    <row r="22" spans="2:20" ht="20.25" customHeight="1">
      <c r="B22" s="23" t="s">
        <v>8</v>
      </c>
      <c r="C22" s="28" t="s">
        <v>55</v>
      </c>
      <c r="D22" s="28"/>
      <c r="E22" s="24"/>
      <c r="F22" s="26">
        <v>45000</v>
      </c>
      <c r="G22" s="26">
        <v>46599</v>
      </c>
      <c r="H22" s="27">
        <f t="shared" si="0"/>
        <v>103.55333333333334</v>
      </c>
      <c r="J22" s="23" t="s">
        <v>8</v>
      </c>
      <c r="K22" s="28" t="s">
        <v>56</v>
      </c>
      <c r="L22" s="28"/>
      <c r="M22" s="28"/>
      <c r="N22" s="24"/>
      <c r="O22" s="29">
        <v>1</v>
      </c>
      <c r="P22" s="30"/>
      <c r="Q22" s="29">
        <v>0</v>
      </c>
      <c r="R22" s="30"/>
      <c r="S22" s="31">
        <f t="shared" si="1"/>
        <v>0</v>
      </c>
      <c r="T22" s="32"/>
    </row>
    <row r="23" spans="2:20" ht="20.25" customHeight="1">
      <c r="B23" s="23" t="s">
        <v>9</v>
      </c>
      <c r="C23" s="28" t="s">
        <v>57</v>
      </c>
      <c r="D23" s="28"/>
      <c r="E23" s="24"/>
      <c r="F23" s="26">
        <v>1305408</v>
      </c>
      <c r="G23" s="26">
        <v>1052700</v>
      </c>
      <c r="H23" s="27">
        <f t="shared" si="0"/>
        <v>80.64145462568024</v>
      </c>
      <c r="J23" s="23" t="s">
        <v>9</v>
      </c>
      <c r="K23" s="28" t="s">
        <v>58</v>
      </c>
      <c r="L23" s="28"/>
      <c r="M23" s="28"/>
      <c r="N23" s="24"/>
      <c r="O23" s="29">
        <v>7169730</v>
      </c>
      <c r="P23" s="30"/>
      <c r="Q23" s="29">
        <v>7138027</v>
      </c>
      <c r="R23" s="30"/>
      <c r="S23" s="31">
        <f t="shared" si="1"/>
        <v>99.557821563713</v>
      </c>
      <c r="T23" s="32"/>
    </row>
    <row r="24" spans="2:20" ht="20.25" customHeight="1">
      <c r="B24" s="23" t="s">
        <v>10</v>
      </c>
      <c r="C24" s="28" t="s">
        <v>59</v>
      </c>
      <c r="D24" s="28"/>
      <c r="E24" s="24"/>
      <c r="F24" s="26">
        <v>1320471</v>
      </c>
      <c r="G24" s="26">
        <v>1279357</v>
      </c>
      <c r="H24" s="27">
        <f t="shared" si="0"/>
        <v>96.88641401439335</v>
      </c>
      <c r="J24" s="23" t="s">
        <v>10</v>
      </c>
      <c r="K24" s="28" t="s">
        <v>60</v>
      </c>
      <c r="L24" s="28"/>
      <c r="M24" s="28"/>
      <c r="N24" s="24"/>
      <c r="O24" s="29">
        <v>601603</v>
      </c>
      <c r="P24" s="30"/>
      <c r="Q24" s="29">
        <v>1557</v>
      </c>
      <c r="R24" s="30"/>
      <c r="S24" s="31">
        <f t="shared" si="1"/>
        <v>0.25880854982438584</v>
      </c>
      <c r="T24" s="32"/>
    </row>
    <row r="25" spans="2:20" ht="20.25" customHeight="1">
      <c r="B25" s="23" t="s">
        <v>11</v>
      </c>
      <c r="C25" s="28" t="s">
        <v>61</v>
      </c>
      <c r="D25" s="28"/>
      <c r="E25" s="24"/>
      <c r="F25" s="26">
        <v>4176437</v>
      </c>
      <c r="G25" s="26">
        <v>3620724</v>
      </c>
      <c r="H25" s="27">
        <f t="shared" si="0"/>
        <v>86.69408876513641</v>
      </c>
      <c r="J25" s="34" t="s">
        <v>11</v>
      </c>
      <c r="K25" s="35" t="s">
        <v>62</v>
      </c>
      <c r="L25" s="35"/>
      <c r="M25" s="35"/>
      <c r="N25" s="36"/>
      <c r="O25" s="37">
        <v>5292</v>
      </c>
      <c r="P25" s="38"/>
      <c r="Q25" s="37">
        <v>0</v>
      </c>
      <c r="R25" s="38"/>
      <c r="S25" s="39">
        <f t="shared" si="1"/>
        <v>0</v>
      </c>
      <c r="T25" s="40"/>
    </row>
    <row r="26" spans="2:20" ht="20.25" customHeight="1">
      <c r="B26" s="23" t="s">
        <v>12</v>
      </c>
      <c r="C26" s="28" t="s">
        <v>63</v>
      </c>
      <c r="D26" s="28"/>
      <c r="E26" s="24"/>
      <c r="F26" s="26">
        <v>2134886</v>
      </c>
      <c r="G26" s="26">
        <v>1300288</v>
      </c>
      <c r="H26" s="27">
        <f t="shared" si="0"/>
        <v>60.906671363248435</v>
      </c>
      <c r="J26" s="10" t="s">
        <v>64</v>
      </c>
      <c r="K26" s="11"/>
      <c r="L26" s="11"/>
      <c r="M26" s="11"/>
      <c r="N26" s="12"/>
      <c r="O26" s="41">
        <f>SUM(O12:P25)</f>
        <v>60654661</v>
      </c>
      <c r="P26" s="42"/>
      <c r="Q26" s="41">
        <f>SUM(Q12:R25)</f>
        <v>53519035</v>
      </c>
      <c r="R26" s="42"/>
      <c r="S26" s="43">
        <f t="shared" si="1"/>
        <v>88.23565100792501</v>
      </c>
      <c r="T26" s="44"/>
    </row>
    <row r="27" spans="2:20" ht="20.25" customHeight="1">
      <c r="B27" s="23" t="s">
        <v>13</v>
      </c>
      <c r="C27" s="28" t="s">
        <v>65</v>
      </c>
      <c r="D27" s="28"/>
      <c r="E27" s="24"/>
      <c r="F27" s="26">
        <v>115257</v>
      </c>
      <c r="G27" s="26">
        <v>152053</v>
      </c>
      <c r="H27" s="27">
        <f t="shared" si="0"/>
        <v>131.92517591122447</v>
      </c>
      <c r="N27" s="45"/>
      <c r="O27" s="45"/>
      <c r="P27" s="45"/>
      <c r="Q27" s="45"/>
      <c r="R27" s="45"/>
      <c r="S27" s="45"/>
      <c r="T27" s="45"/>
    </row>
    <row r="28" spans="2:20" ht="20.25" customHeight="1">
      <c r="B28" s="23" t="s">
        <v>14</v>
      </c>
      <c r="C28" s="28" t="s">
        <v>66</v>
      </c>
      <c r="D28" s="28"/>
      <c r="E28" s="24"/>
      <c r="F28" s="26">
        <v>560</v>
      </c>
      <c r="G28" s="26">
        <v>4966</v>
      </c>
      <c r="H28" s="27">
        <f t="shared" si="0"/>
        <v>886.7857142857142</v>
      </c>
      <c r="M28" s="46" t="s">
        <v>67</v>
      </c>
      <c r="N28" s="46"/>
      <c r="O28" s="46"/>
      <c r="P28" s="46"/>
      <c r="Q28" s="46"/>
      <c r="R28" s="46"/>
      <c r="S28" s="46"/>
      <c r="T28" s="46"/>
    </row>
    <row r="29" spans="2:20" ht="20.25" customHeight="1">
      <c r="B29" s="23" t="s">
        <v>15</v>
      </c>
      <c r="C29" s="28" t="s">
        <v>68</v>
      </c>
      <c r="D29" s="28"/>
      <c r="E29" s="24"/>
      <c r="F29" s="26">
        <v>1781701</v>
      </c>
      <c r="G29" s="26">
        <v>1811923</v>
      </c>
      <c r="H29" s="27">
        <f t="shared" si="0"/>
        <v>101.69624420708077</v>
      </c>
      <c r="M29" s="47" t="s">
        <v>69</v>
      </c>
      <c r="N29" s="47"/>
      <c r="O29" s="47"/>
      <c r="P29" s="47"/>
      <c r="Q29" s="47"/>
      <c r="R29" s="47"/>
      <c r="S29" s="47"/>
      <c r="T29" s="47"/>
    </row>
    <row r="30" spans="2:20" ht="20.25" customHeight="1">
      <c r="B30" s="23" t="s">
        <v>16</v>
      </c>
      <c r="C30" s="28" t="s">
        <v>70</v>
      </c>
      <c r="D30" s="28"/>
      <c r="E30" s="24"/>
      <c r="F30" s="26">
        <v>2928311</v>
      </c>
      <c r="G30" s="26">
        <v>2999688</v>
      </c>
      <c r="H30" s="27">
        <f t="shared" si="0"/>
        <v>102.43748017201726</v>
      </c>
      <c r="M30" s="48" t="s">
        <v>71</v>
      </c>
      <c r="N30" s="48"/>
      <c r="O30" s="48"/>
      <c r="P30" s="48"/>
      <c r="Q30" s="48"/>
      <c r="R30" s="48"/>
      <c r="S30" s="48"/>
      <c r="T30" s="48"/>
    </row>
    <row r="31" spans="2:20" ht="20.25" customHeight="1">
      <c r="B31" s="23" t="s">
        <v>17</v>
      </c>
      <c r="C31" s="28" t="s">
        <v>72</v>
      </c>
      <c r="D31" s="28"/>
      <c r="E31" s="24"/>
      <c r="F31" s="26">
        <v>1513911</v>
      </c>
      <c r="G31" s="26">
        <v>1500885</v>
      </c>
      <c r="H31" s="27">
        <f t="shared" si="0"/>
        <v>99.13957953935206</v>
      </c>
      <c r="M31" s="49" t="s">
        <v>73</v>
      </c>
      <c r="N31" s="49"/>
      <c r="O31" s="49"/>
      <c r="P31" s="49"/>
      <c r="Q31" s="49"/>
      <c r="R31" s="49"/>
      <c r="S31" s="49"/>
      <c r="T31" s="49"/>
    </row>
    <row r="32" spans="2:20" ht="20.25" customHeight="1">
      <c r="B32" s="23" t="s">
        <v>18</v>
      </c>
      <c r="C32" s="35" t="s">
        <v>74</v>
      </c>
      <c r="D32" s="35"/>
      <c r="E32" s="36"/>
      <c r="F32" s="50">
        <v>4839721</v>
      </c>
      <c r="G32" s="50">
        <v>3636521</v>
      </c>
      <c r="H32" s="51">
        <f t="shared" si="0"/>
        <v>75.13906276828767</v>
      </c>
      <c r="M32" s="48" t="s">
        <v>75</v>
      </c>
      <c r="N32" s="48"/>
      <c r="O32" s="48"/>
      <c r="P32" s="48"/>
      <c r="Q32" s="48"/>
      <c r="R32" s="48"/>
      <c r="S32" s="48"/>
      <c r="T32" s="48"/>
    </row>
    <row r="33" spans="2:20" ht="20.25" customHeight="1">
      <c r="B33" s="8" t="s">
        <v>76</v>
      </c>
      <c r="C33" s="8"/>
      <c r="D33" s="8"/>
      <c r="E33" s="8"/>
      <c r="F33" s="52">
        <f>SUM(F12:F32)</f>
        <v>60654661</v>
      </c>
      <c r="G33" s="52">
        <f>SUM(G12:G32)</f>
        <v>58690230</v>
      </c>
      <c r="H33" s="53">
        <f t="shared" si="0"/>
        <v>96.76128599581159</v>
      </c>
      <c r="M33" s="47" t="s">
        <v>77</v>
      </c>
      <c r="N33" s="47"/>
      <c r="O33" s="47"/>
      <c r="P33" s="47"/>
      <c r="Q33" s="47"/>
      <c r="R33" s="47"/>
      <c r="S33" s="47"/>
      <c r="T33" s="47"/>
    </row>
    <row r="34" spans="2:20" ht="20.25" customHeight="1">
      <c r="B34" s="54"/>
      <c r="C34" s="54"/>
      <c r="D34" s="54"/>
      <c r="E34" s="54"/>
      <c r="F34" s="55"/>
      <c r="G34" s="55"/>
      <c r="H34" s="56"/>
      <c r="N34" s="48" t="s">
        <v>78</v>
      </c>
      <c r="O34" s="48"/>
      <c r="P34" s="48"/>
      <c r="Q34" s="48"/>
      <c r="R34" s="48"/>
      <c r="S34" s="48"/>
      <c r="T34" s="48"/>
    </row>
    <row r="35" spans="2:13" ht="20.25" customHeight="1">
      <c r="B35" s="57" t="s">
        <v>79</v>
      </c>
      <c r="C35" s="57"/>
      <c r="D35" s="57"/>
      <c r="E35" s="57"/>
      <c r="F35" s="57"/>
      <c r="G35" s="57"/>
      <c r="H35" s="57"/>
      <c r="I35" s="57"/>
      <c r="J35" s="57"/>
      <c r="K35" s="57"/>
      <c r="L35" s="57"/>
      <c r="M35" s="57"/>
    </row>
    <row r="36" spans="9:20" ht="20.25" customHeight="1">
      <c r="I36" s="7" t="s">
        <v>22</v>
      </c>
      <c r="J36" s="7"/>
      <c r="K36" s="7"/>
      <c r="L36" s="7"/>
      <c r="M36" s="7"/>
      <c r="N36" s="58"/>
      <c r="O36" s="59"/>
      <c r="P36" s="60" t="s">
        <v>80</v>
      </c>
      <c r="Q36" s="60"/>
      <c r="R36" s="60"/>
      <c r="S36" s="60"/>
      <c r="T36" s="60"/>
    </row>
    <row r="37" spans="2:20" ht="20.25" customHeight="1">
      <c r="B37" s="8" t="s">
        <v>81</v>
      </c>
      <c r="C37" s="8"/>
      <c r="D37" s="8"/>
      <c r="E37" s="8"/>
      <c r="F37" s="9" t="s">
        <v>29</v>
      </c>
      <c r="G37" s="9" t="s">
        <v>82</v>
      </c>
      <c r="H37" s="9" t="s">
        <v>27</v>
      </c>
      <c r="I37" s="10" t="s">
        <v>30</v>
      </c>
      <c r="J37" s="11"/>
      <c r="K37" s="12"/>
      <c r="L37" s="10" t="s">
        <v>31</v>
      </c>
      <c r="M37" s="12"/>
      <c r="N37" s="61"/>
      <c r="O37" s="61"/>
      <c r="R37" s="62"/>
      <c r="T37" s="62" t="s">
        <v>83</v>
      </c>
    </row>
    <row r="38" spans="2:20" ht="20.25" customHeight="1">
      <c r="B38" s="15" t="s">
        <v>84</v>
      </c>
      <c r="C38" s="15"/>
      <c r="D38" s="15"/>
      <c r="E38" s="15"/>
      <c r="F38" s="16">
        <v>13818133</v>
      </c>
      <c r="G38" s="16">
        <v>12763295</v>
      </c>
      <c r="H38" s="17">
        <f aca="true" t="shared" si="2" ref="H38:H44">G38/F38*100</f>
        <v>92.36627697822854</v>
      </c>
      <c r="I38" s="63">
        <v>12630321</v>
      </c>
      <c r="J38" s="64"/>
      <c r="K38" s="65"/>
      <c r="L38" s="66">
        <f aca="true" t="shared" si="3" ref="L38:L44">I38/F38*100</f>
        <v>91.40396173636482</v>
      </c>
      <c r="M38" s="67"/>
      <c r="N38" s="68"/>
      <c r="O38" s="69"/>
      <c r="P38" s="10" t="s">
        <v>85</v>
      </c>
      <c r="Q38" s="12"/>
      <c r="R38" s="10" t="s">
        <v>86</v>
      </c>
      <c r="S38" s="11"/>
      <c r="T38" s="12"/>
    </row>
    <row r="39" spans="2:20" ht="20.25" customHeight="1">
      <c r="B39" s="25" t="s">
        <v>87</v>
      </c>
      <c r="C39" s="25"/>
      <c r="D39" s="25"/>
      <c r="E39" s="25"/>
      <c r="F39" s="26">
        <v>9147355</v>
      </c>
      <c r="G39" s="26">
        <v>6922910</v>
      </c>
      <c r="H39" s="27">
        <f t="shared" si="2"/>
        <v>75.68209608132625</v>
      </c>
      <c r="I39" s="70">
        <v>7018402</v>
      </c>
      <c r="J39" s="71"/>
      <c r="K39" s="72"/>
      <c r="L39" s="73">
        <f t="shared" si="3"/>
        <v>76.72602626660931</v>
      </c>
      <c r="M39" s="74"/>
      <c r="N39" s="68"/>
      <c r="O39" s="69"/>
      <c r="P39" s="75" t="s">
        <v>88</v>
      </c>
      <c r="Q39" s="14"/>
      <c r="R39" s="76">
        <v>60491520</v>
      </c>
      <c r="S39" s="77"/>
      <c r="T39" s="78"/>
    </row>
    <row r="40" spans="2:20" ht="20.25" customHeight="1">
      <c r="B40" s="25" t="s">
        <v>89</v>
      </c>
      <c r="C40" s="25"/>
      <c r="D40" s="25"/>
      <c r="E40" s="25"/>
      <c r="F40" s="26">
        <v>12373222</v>
      </c>
      <c r="G40" s="26">
        <v>11819162</v>
      </c>
      <c r="H40" s="27">
        <f t="shared" si="2"/>
        <v>95.5221041051393</v>
      </c>
      <c r="I40" s="70">
        <v>11278431</v>
      </c>
      <c r="J40" s="71"/>
      <c r="K40" s="72"/>
      <c r="L40" s="73">
        <f t="shared" si="3"/>
        <v>91.1519327787055</v>
      </c>
      <c r="M40" s="74"/>
      <c r="N40" s="68"/>
      <c r="O40" s="69"/>
      <c r="P40" s="79" t="s">
        <v>90</v>
      </c>
      <c r="Q40" s="24"/>
      <c r="R40" s="80">
        <v>46401488</v>
      </c>
      <c r="S40" s="81"/>
      <c r="T40" s="82"/>
    </row>
    <row r="41" spans="2:20" ht="20.25" customHeight="1">
      <c r="B41" s="25" t="s">
        <v>91</v>
      </c>
      <c r="C41" s="25"/>
      <c r="D41" s="25"/>
      <c r="E41" s="25"/>
      <c r="F41" s="26">
        <v>130</v>
      </c>
      <c r="G41" s="26">
        <v>173</v>
      </c>
      <c r="H41" s="27">
        <f t="shared" si="2"/>
        <v>133.07692307692307</v>
      </c>
      <c r="I41" s="70">
        <v>37</v>
      </c>
      <c r="J41" s="71"/>
      <c r="K41" s="72"/>
      <c r="L41" s="73">
        <f t="shared" si="3"/>
        <v>28.46153846153846</v>
      </c>
      <c r="M41" s="74"/>
      <c r="N41" s="68"/>
      <c r="O41" s="69"/>
      <c r="P41" s="79" t="s">
        <v>92</v>
      </c>
      <c r="Q41" s="24"/>
      <c r="R41" s="80">
        <v>133767</v>
      </c>
      <c r="S41" s="81"/>
      <c r="T41" s="82"/>
    </row>
    <row r="42" spans="2:20" ht="20.25" customHeight="1">
      <c r="B42" s="83" t="s">
        <v>93</v>
      </c>
      <c r="C42" s="83"/>
      <c r="D42" s="83"/>
      <c r="E42" s="83"/>
      <c r="F42" s="84">
        <v>1150</v>
      </c>
      <c r="G42" s="84">
        <v>1260</v>
      </c>
      <c r="H42" s="85">
        <f t="shared" si="2"/>
        <v>109.56521739130434</v>
      </c>
      <c r="I42" s="86">
        <v>973</v>
      </c>
      <c r="J42" s="87"/>
      <c r="K42" s="88"/>
      <c r="L42" s="89">
        <f t="shared" si="3"/>
        <v>84.60869565217392</v>
      </c>
      <c r="M42" s="90"/>
      <c r="N42" s="68"/>
      <c r="O42" s="69"/>
      <c r="P42" s="91" t="s">
        <v>94</v>
      </c>
      <c r="Q42" s="36"/>
      <c r="R42" s="92">
        <v>21127419</v>
      </c>
      <c r="S42" s="93"/>
      <c r="T42" s="94"/>
    </row>
    <row r="43" spans="2:20" ht="20.25" customHeight="1">
      <c r="B43" s="95" t="s">
        <v>95</v>
      </c>
      <c r="C43" s="96"/>
      <c r="D43" s="96"/>
      <c r="E43" s="97"/>
      <c r="F43" s="98">
        <v>6481861</v>
      </c>
      <c r="G43" s="98">
        <v>5242828</v>
      </c>
      <c r="H43" s="99">
        <f t="shared" si="2"/>
        <v>80.88461014514195</v>
      </c>
      <c r="I43" s="86">
        <v>5688099</v>
      </c>
      <c r="J43" s="87"/>
      <c r="K43" s="88"/>
      <c r="L43" s="89">
        <f t="shared" si="3"/>
        <v>87.75410333544642</v>
      </c>
      <c r="M43" s="90"/>
      <c r="N43" s="68"/>
      <c r="O43" s="69"/>
      <c r="P43" s="100" t="s">
        <v>96</v>
      </c>
      <c r="Q43" s="100"/>
      <c r="R43" s="100"/>
      <c r="S43" s="100"/>
      <c r="T43" s="100"/>
    </row>
    <row r="44" spans="2:20" ht="20.25" customHeight="1">
      <c r="B44" s="8" t="s">
        <v>76</v>
      </c>
      <c r="C44" s="8"/>
      <c r="D44" s="8"/>
      <c r="E44" s="8"/>
      <c r="F44" s="52">
        <f>SUM(F38:F43)</f>
        <v>41821851</v>
      </c>
      <c r="G44" s="52">
        <f>SUM(G38:G43)</f>
        <v>36749628</v>
      </c>
      <c r="H44" s="53">
        <f t="shared" si="2"/>
        <v>87.87183522795297</v>
      </c>
      <c r="I44" s="101">
        <f>SUM(I38:K43)</f>
        <v>36616263</v>
      </c>
      <c r="J44" s="101"/>
      <c r="K44" s="101"/>
      <c r="L44" s="102">
        <f t="shared" si="3"/>
        <v>87.55294690328269</v>
      </c>
      <c r="M44" s="103"/>
      <c r="N44" s="68"/>
      <c r="O44" s="69"/>
      <c r="P44" s="104" t="s">
        <v>97</v>
      </c>
      <c r="Q44" s="104"/>
      <c r="R44" s="104"/>
      <c r="S44" s="104"/>
      <c r="T44" s="104"/>
    </row>
    <row r="45" ht="20.25" customHeight="1"/>
    <row r="46" spans="2:20" ht="20.25" customHeight="1">
      <c r="B46" s="105" t="s">
        <v>98</v>
      </c>
      <c r="C46" s="105"/>
      <c r="D46" s="105"/>
      <c r="E46" s="105"/>
      <c r="F46" s="105"/>
      <c r="G46" s="105"/>
      <c r="H46" s="105"/>
      <c r="I46" s="105"/>
      <c r="J46" s="105"/>
      <c r="K46" s="105"/>
      <c r="L46" s="105"/>
      <c r="M46" s="105"/>
      <c r="N46" s="105"/>
      <c r="O46" s="105"/>
      <c r="P46" s="105"/>
      <c r="Q46" s="105"/>
      <c r="R46" s="105"/>
      <c r="S46" s="106"/>
      <c r="T46" s="106"/>
    </row>
    <row r="47" spans="2:20" ht="20.25" customHeight="1">
      <c r="B47" s="1" t="s">
        <v>99</v>
      </c>
      <c r="G47" s="62" t="s">
        <v>22</v>
      </c>
      <c r="H47" s="59"/>
      <c r="I47" s="59"/>
      <c r="J47" s="59"/>
      <c r="R47" s="62"/>
      <c r="S47" s="62" t="s">
        <v>22</v>
      </c>
      <c r="T47" s="58"/>
    </row>
    <row r="48" spans="2:20" ht="20.25" customHeight="1">
      <c r="B48" s="107" t="s">
        <v>100</v>
      </c>
      <c r="C48" s="108"/>
      <c r="D48" s="109" t="s">
        <v>101</v>
      </c>
      <c r="E48" s="109" t="s">
        <v>29</v>
      </c>
      <c r="F48" s="109" t="s">
        <v>102</v>
      </c>
      <c r="G48" s="109" t="s">
        <v>103</v>
      </c>
      <c r="H48" s="110"/>
      <c r="I48" s="111" t="s">
        <v>104</v>
      </c>
      <c r="J48" s="112"/>
      <c r="K48" s="113" t="s">
        <v>101</v>
      </c>
      <c r="L48" s="114"/>
      <c r="M48" s="113" t="s">
        <v>29</v>
      </c>
      <c r="N48" s="115"/>
      <c r="O48" s="114"/>
      <c r="P48" s="113" t="s">
        <v>102</v>
      </c>
      <c r="Q48" s="114"/>
      <c r="R48" s="113" t="s">
        <v>103</v>
      </c>
      <c r="S48" s="114"/>
      <c r="T48" s="116"/>
    </row>
    <row r="49" spans="2:20" ht="20.25" customHeight="1">
      <c r="B49" s="108"/>
      <c r="C49" s="108"/>
      <c r="D49" s="117" t="s">
        <v>105</v>
      </c>
      <c r="E49" s="118">
        <v>705410</v>
      </c>
      <c r="F49" s="118">
        <v>713006</v>
      </c>
      <c r="G49" s="119">
        <v>101.1</v>
      </c>
      <c r="H49" s="120"/>
      <c r="I49" s="121"/>
      <c r="J49" s="122"/>
      <c r="K49" s="123" t="s">
        <v>105</v>
      </c>
      <c r="L49" s="124"/>
      <c r="M49" s="125">
        <v>7250</v>
      </c>
      <c r="N49" s="126"/>
      <c r="O49" s="127"/>
      <c r="P49" s="125">
        <v>7250</v>
      </c>
      <c r="Q49" s="127"/>
      <c r="R49" s="128">
        <v>100</v>
      </c>
      <c r="S49" s="129"/>
      <c r="T49" s="130"/>
    </row>
    <row r="50" spans="2:20" ht="20.25" customHeight="1">
      <c r="B50" s="108"/>
      <c r="C50" s="108"/>
      <c r="D50" s="131" t="s">
        <v>106</v>
      </c>
      <c r="E50" s="132">
        <v>705553</v>
      </c>
      <c r="F50" s="132">
        <v>710105</v>
      </c>
      <c r="G50" s="133">
        <v>100.6</v>
      </c>
      <c r="H50" s="120"/>
      <c r="I50" s="134"/>
      <c r="J50" s="135"/>
      <c r="K50" s="136" t="s">
        <v>106</v>
      </c>
      <c r="L50" s="137"/>
      <c r="M50" s="138">
        <v>30576</v>
      </c>
      <c r="N50" s="139"/>
      <c r="O50" s="140"/>
      <c r="P50" s="138">
        <v>30465</v>
      </c>
      <c r="Q50" s="140"/>
      <c r="R50" s="141">
        <v>99.6</v>
      </c>
      <c r="S50" s="142"/>
      <c r="T50" s="130"/>
    </row>
    <row r="51" spans="2:20" ht="20.25" customHeight="1">
      <c r="B51" s="48" t="s">
        <v>107</v>
      </c>
      <c r="C51" s="48"/>
      <c r="D51" s="48"/>
      <c r="E51" s="48"/>
      <c r="F51" s="48"/>
      <c r="G51" s="48"/>
      <c r="H51" s="48"/>
      <c r="I51" s="48"/>
      <c r="J51" s="48"/>
      <c r="K51" s="48"/>
      <c r="L51" s="48"/>
      <c r="M51" s="48"/>
      <c r="N51" s="48"/>
      <c r="O51" s="48"/>
      <c r="P51" s="48"/>
      <c r="Q51" s="48"/>
      <c r="R51" s="48"/>
      <c r="S51" s="48"/>
      <c r="T51" s="48"/>
    </row>
    <row r="52" ht="13.5" customHeight="1"/>
    <row r="53" spans="1:20" ht="21" customHeight="1">
      <c r="A53" s="120"/>
      <c r="B53" s="120" t="s">
        <v>108</v>
      </c>
      <c r="C53" s="120"/>
      <c r="D53" s="120"/>
      <c r="E53" s="120"/>
      <c r="F53" s="120"/>
      <c r="G53" s="143" t="s">
        <v>22</v>
      </c>
      <c r="H53" s="144"/>
      <c r="I53" s="144"/>
      <c r="J53" s="144"/>
      <c r="K53" s="120"/>
      <c r="L53" s="120"/>
      <c r="M53" s="120"/>
      <c r="N53" s="120"/>
      <c r="O53" s="120"/>
      <c r="P53" s="120"/>
      <c r="Q53" s="120"/>
      <c r="R53" s="120"/>
      <c r="S53" s="143" t="s">
        <v>22</v>
      </c>
      <c r="T53" s="145"/>
    </row>
    <row r="54" spans="1:20" ht="21" customHeight="1">
      <c r="A54" s="120"/>
      <c r="B54" s="107" t="s">
        <v>100</v>
      </c>
      <c r="C54" s="108"/>
      <c r="D54" s="109" t="s">
        <v>101</v>
      </c>
      <c r="E54" s="109" t="s">
        <v>29</v>
      </c>
      <c r="F54" s="109" t="s">
        <v>102</v>
      </c>
      <c r="G54" s="109" t="s">
        <v>103</v>
      </c>
      <c r="H54" s="110"/>
      <c r="I54" s="111" t="s">
        <v>104</v>
      </c>
      <c r="J54" s="112"/>
      <c r="K54" s="113" t="s">
        <v>101</v>
      </c>
      <c r="L54" s="114"/>
      <c r="M54" s="113" t="s">
        <v>29</v>
      </c>
      <c r="N54" s="115"/>
      <c r="O54" s="114"/>
      <c r="P54" s="113" t="s">
        <v>102</v>
      </c>
      <c r="Q54" s="114"/>
      <c r="R54" s="113" t="s">
        <v>103</v>
      </c>
      <c r="S54" s="114"/>
      <c r="T54" s="116"/>
    </row>
    <row r="55" spans="1:20" ht="21" customHeight="1">
      <c r="A55" s="120"/>
      <c r="B55" s="108"/>
      <c r="C55" s="108"/>
      <c r="D55" s="117" t="s">
        <v>105</v>
      </c>
      <c r="E55" s="118">
        <v>4237481</v>
      </c>
      <c r="F55" s="118">
        <v>4291020</v>
      </c>
      <c r="G55" s="119">
        <v>101.3</v>
      </c>
      <c r="H55" s="120"/>
      <c r="I55" s="121"/>
      <c r="J55" s="122"/>
      <c r="K55" s="123" t="s">
        <v>105</v>
      </c>
      <c r="L55" s="124"/>
      <c r="M55" s="125">
        <v>2066096</v>
      </c>
      <c r="N55" s="126"/>
      <c r="O55" s="127"/>
      <c r="P55" s="125">
        <v>1825027</v>
      </c>
      <c r="Q55" s="127"/>
      <c r="R55" s="128">
        <v>88.3</v>
      </c>
      <c r="S55" s="129"/>
      <c r="T55" s="130"/>
    </row>
    <row r="56" spans="1:20" ht="21" customHeight="1">
      <c r="A56" s="120"/>
      <c r="B56" s="108"/>
      <c r="C56" s="108"/>
      <c r="D56" s="131" t="s">
        <v>106</v>
      </c>
      <c r="E56" s="132">
        <v>5079364</v>
      </c>
      <c r="F56" s="132">
        <v>4888856</v>
      </c>
      <c r="G56" s="133">
        <v>96.2</v>
      </c>
      <c r="H56" s="120"/>
      <c r="I56" s="134"/>
      <c r="J56" s="135"/>
      <c r="K56" s="136" t="s">
        <v>106</v>
      </c>
      <c r="L56" s="137"/>
      <c r="M56" s="138">
        <v>3000997</v>
      </c>
      <c r="N56" s="139"/>
      <c r="O56" s="140"/>
      <c r="P56" s="138">
        <v>2553740</v>
      </c>
      <c r="Q56" s="140"/>
      <c r="R56" s="141">
        <v>85.1</v>
      </c>
      <c r="S56" s="142"/>
      <c r="T56" s="130"/>
    </row>
    <row r="57" spans="1:20" ht="21" customHeight="1">
      <c r="A57" s="120"/>
      <c r="B57" s="48" t="s">
        <v>109</v>
      </c>
      <c r="C57" s="48"/>
      <c r="D57" s="48"/>
      <c r="E57" s="48"/>
      <c r="F57" s="48"/>
      <c r="G57" s="48"/>
      <c r="H57" s="48"/>
      <c r="I57" s="48"/>
      <c r="J57" s="48"/>
      <c r="K57" s="48"/>
      <c r="L57" s="48"/>
      <c r="M57" s="48"/>
      <c r="N57" s="48"/>
      <c r="O57" s="48"/>
      <c r="P57" s="48"/>
      <c r="Q57" s="48"/>
      <c r="R57" s="48"/>
      <c r="S57" s="48"/>
      <c r="T57" s="48"/>
    </row>
  </sheetData>
  <sheetProtection password="FCE3" sheet="1" objects="1" scenarios="1"/>
  <mergeCells count="169">
    <mergeCell ref="B57:T57"/>
    <mergeCell ref="B54:C56"/>
    <mergeCell ref="I48:J50"/>
    <mergeCell ref="I54:J56"/>
    <mergeCell ref="B48:C50"/>
    <mergeCell ref="K56:L56"/>
    <mergeCell ref="M56:O56"/>
    <mergeCell ref="P48:Q48"/>
    <mergeCell ref="P49:Q49"/>
    <mergeCell ref="P50:Q50"/>
    <mergeCell ref="M1:T1"/>
    <mergeCell ref="B8:T8"/>
    <mergeCell ref="C18:E18"/>
    <mergeCell ref="C12:E12"/>
    <mergeCell ref="C13:E13"/>
    <mergeCell ref="C14:E14"/>
    <mergeCell ref="G10:H10"/>
    <mergeCell ref="B11:E11"/>
    <mergeCell ref="R10:T10"/>
    <mergeCell ref="K16:N16"/>
    <mergeCell ref="C23:E23"/>
    <mergeCell ref="C24:E24"/>
    <mergeCell ref="C25:E25"/>
    <mergeCell ref="C26:E26"/>
    <mergeCell ref="C22:E22"/>
    <mergeCell ref="C15:E15"/>
    <mergeCell ref="C16:E16"/>
    <mergeCell ref="C17:E17"/>
    <mergeCell ref="C19:E19"/>
    <mergeCell ref="C20:E20"/>
    <mergeCell ref="C21:E21"/>
    <mergeCell ref="C29:E29"/>
    <mergeCell ref="C27:E27"/>
    <mergeCell ref="C28:E28"/>
    <mergeCell ref="L38:M38"/>
    <mergeCell ref="C30:E30"/>
    <mergeCell ref="B37:E37"/>
    <mergeCell ref="B38:E38"/>
    <mergeCell ref="C31:E31"/>
    <mergeCell ref="C32:E32"/>
    <mergeCell ref="B33:E33"/>
    <mergeCell ref="P36:T36"/>
    <mergeCell ref="I40:K40"/>
    <mergeCell ref="R38:T38"/>
    <mergeCell ref="I37:K37"/>
    <mergeCell ref="I38:K38"/>
    <mergeCell ref="L37:M37"/>
    <mergeCell ref="L39:M39"/>
    <mergeCell ref="L40:M40"/>
    <mergeCell ref="R39:T39"/>
    <mergeCell ref="R40:T40"/>
    <mergeCell ref="P39:Q39"/>
    <mergeCell ref="P40:Q40"/>
    <mergeCell ref="P41:Q41"/>
    <mergeCell ref="P43:T43"/>
    <mergeCell ref="P42:Q42"/>
    <mergeCell ref="R42:T42"/>
    <mergeCell ref="K55:L55"/>
    <mergeCell ref="M55:O55"/>
    <mergeCell ref="B46:R46"/>
    <mergeCell ref="K48:L48"/>
    <mergeCell ref="K49:L49"/>
    <mergeCell ref="K50:L50"/>
    <mergeCell ref="M48:O48"/>
    <mergeCell ref="M49:O49"/>
    <mergeCell ref="P55:Q55"/>
    <mergeCell ref="R55:S55"/>
    <mergeCell ref="K17:N17"/>
    <mergeCell ref="K18:N18"/>
    <mergeCell ref="K54:L54"/>
    <mergeCell ref="M54:O54"/>
    <mergeCell ref="K25:N25"/>
    <mergeCell ref="O25:P25"/>
    <mergeCell ref="K23:N23"/>
    <mergeCell ref="K24:N24"/>
    <mergeCell ref="O23:P23"/>
    <mergeCell ref="P38:Q38"/>
    <mergeCell ref="J11:N11"/>
    <mergeCell ref="J26:N26"/>
    <mergeCell ref="K12:N12"/>
    <mergeCell ref="K13:N13"/>
    <mergeCell ref="K14:N14"/>
    <mergeCell ref="K15:N15"/>
    <mergeCell ref="K19:N19"/>
    <mergeCell ref="K20:N20"/>
    <mergeCell ref="K21:N21"/>
    <mergeCell ref="K22:N22"/>
    <mergeCell ref="O11:P11"/>
    <mergeCell ref="O12:P12"/>
    <mergeCell ref="O13:P13"/>
    <mergeCell ref="O14:P14"/>
    <mergeCell ref="O21:P21"/>
    <mergeCell ref="O15:P15"/>
    <mergeCell ref="O16:P16"/>
    <mergeCell ref="O17:P17"/>
    <mergeCell ref="O18:P18"/>
    <mergeCell ref="Q19:R19"/>
    <mergeCell ref="O19:P19"/>
    <mergeCell ref="O20:P20"/>
    <mergeCell ref="Q20:R20"/>
    <mergeCell ref="Q15:R15"/>
    <mergeCell ref="Q16:R16"/>
    <mergeCell ref="Q17:R17"/>
    <mergeCell ref="Q18:R18"/>
    <mergeCell ref="Q11:R11"/>
    <mergeCell ref="Q12:R12"/>
    <mergeCell ref="Q13:R13"/>
    <mergeCell ref="Q14:R14"/>
    <mergeCell ref="Q25:R25"/>
    <mergeCell ref="Q26:R26"/>
    <mergeCell ref="P54:Q54"/>
    <mergeCell ref="B51:T51"/>
    <mergeCell ref="I43:K43"/>
    <mergeCell ref="L43:M43"/>
    <mergeCell ref="O26:P26"/>
    <mergeCell ref="M50:O50"/>
    <mergeCell ref="I39:K39"/>
    <mergeCell ref="B43:E43"/>
    <mergeCell ref="S15:T15"/>
    <mergeCell ref="S16:T16"/>
    <mergeCell ref="S17:T17"/>
    <mergeCell ref="N34:T34"/>
    <mergeCell ref="S18:T18"/>
    <mergeCell ref="Q21:R21"/>
    <mergeCell ref="Q22:R22"/>
    <mergeCell ref="Q23:R23"/>
    <mergeCell ref="O22:P22"/>
    <mergeCell ref="O24:P24"/>
    <mergeCell ref="S11:T11"/>
    <mergeCell ref="S12:T12"/>
    <mergeCell ref="S13:T13"/>
    <mergeCell ref="S14:T14"/>
    <mergeCell ref="S19:T19"/>
    <mergeCell ref="S20:T20"/>
    <mergeCell ref="S21:T21"/>
    <mergeCell ref="R54:S54"/>
    <mergeCell ref="S26:T26"/>
    <mergeCell ref="S22:T22"/>
    <mergeCell ref="S23:T23"/>
    <mergeCell ref="S24:T24"/>
    <mergeCell ref="S25:T25"/>
    <mergeCell ref="Q24:R24"/>
    <mergeCell ref="R56:S56"/>
    <mergeCell ref="M28:T28"/>
    <mergeCell ref="M29:T29"/>
    <mergeCell ref="M30:T30"/>
    <mergeCell ref="M31:T31"/>
    <mergeCell ref="M32:T32"/>
    <mergeCell ref="M33:T33"/>
    <mergeCell ref="R48:S48"/>
    <mergeCell ref="P56:Q56"/>
    <mergeCell ref="R41:T41"/>
    <mergeCell ref="B34:E34"/>
    <mergeCell ref="B35:M35"/>
    <mergeCell ref="I36:M36"/>
    <mergeCell ref="B41:E41"/>
    <mergeCell ref="I41:K41"/>
    <mergeCell ref="L41:M41"/>
    <mergeCell ref="B39:E39"/>
    <mergeCell ref="B40:E40"/>
    <mergeCell ref="B42:E42"/>
    <mergeCell ref="R49:S49"/>
    <mergeCell ref="R50:S50"/>
    <mergeCell ref="B44:E44"/>
    <mergeCell ref="I44:K44"/>
    <mergeCell ref="L44:M44"/>
    <mergeCell ref="P44:T44"/>
    <mergeCell ref="I42:K42"/>
    <mergeCell ref="L42:M42"/>
  </mergeCells>
  <printOptions/>
  <pageMargins left="0.7874015748031497" right="0.3937007874015748" top="0.5905511811023623" bottom="0.1968503937007874" header="0.5118110236220472" footer="0.5118110236220472"/>
  <pageSetup horizontalDpi="600" verticalDpi="600" orientation="portrait" paperSize="9" scale="70" r:id="rId2"/>
  <headerFooter alignWithMargins="0">
    <oddHeader>&amp;C&amp;"HG創英角ﾎﾟｯﾌﾟ体,ﾍﾋﾞｰ 太字"&amp;16&amp;Uつ く ば 市 の 財 政 事 情</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つくば市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2007-06-27T00:50:06Z</cp:lastPrinted>
  <dcterms:created xsi:type="dcterms:W3CDTF">2007-06-27T00:44:22Z</dcterms:created>
  <dcterms:modified xsi:type="dcterms:W3CDTF">2007-06-27T01:03:18Z</dcterms:modified>
  <cp:category/>
  <cp:version/>
  <cp:contentType/>
  <cp:contentStatus/>
</cp:coreProperties>
</file>