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82\Desktop\"/>
    </mc:Choice>
  </mc:AlternateContent>
  <xr:revisionPtr revIDLastSave="0" documentId="8_{73D77AEC-B75C-4B8C-A9DF-2B0306497558}" xr6:coauthVersionLast="36" xr6:coauthVersionMax="36" xr10:uidLastSave="{00000000-0000-0000-0000-000000000000}"/>
  <bookViews>
    <workbookView xWindow="0" yWindow="0" windowWidth="15345" windowHeight="4320" xr2:uid="{00000000-000D-0000-FFFF-FFFF00000000}"/>
  </bookViews>
  <sheets>
    <sheet name="R4茨城県議" sheetId="6" r:id="rId1"/>
  </sheets>
  <definedNames>
    <definedName name="_xlnm.Print_Area" localSheetId="0">'R4茨城県議'!$A$1:$AI$14</definedName>
  </definedNames>
  <calcPr calcId="191029"/>
</workbook>
</file>

<file path=xl/calcChain.xml><?xml version="1.0" encoding="utf-8"?>
<calcChain xmlns="http://schemas.openxmlformats.org/spreadsheetml/2006/main">
  <c r="E10" i="6" l="1"/>
  <c r="AG6" i="6" l="1"/>
  <c r="AH6" i="6"/>
  <c r="E6" i="6"/>
  <c r="H6" i="6"/>
  <c r="K6" i="6"/>
  <c r="N6" i="6"/>
  <c r="Q6" i="6"/>
  <c r="T6" i="6"/>
  <c r="W6" i="6"/>
  <c r="Z6" i="6"/>
  <c r="AC6" i="6"/>
  <c r="AF6" i="6"/>
  <c r="AI6" i="6" l="1"/>
  <c r="E7" i="6"/>
  <c r="H7" i="6"/>
  <c r="K7" i="6"/>
  <c r="N7" i="6"/>
  <c r="Q7" i="6"/>
  <c r="T7" i="6"/>
  <c r="W7" i="6"/>
  <c r="Z7" i="6"/>
  <c r="AC7" i="6"/>
  <c r="AF7" i="6"/>
  <c r="E8" i="6"/>
  <c r="H8" i="6"/>
  <c r="K8" i="6"/>
  <c r="N8" i="6"/>
  <c r="Q8" i="6"/>
  <c r="T8" i="6"/>
  <c r="W8" i="6"/>
  <c r="Z8" i="6"/>
  <c r="AC8" i="6"/>
  <c r="AF8" i="6"/>
  <c r="E9" i="6"/>
  <c r="H9" i="6"/>
  <c r="K9" i="6"/>
  <c r="N9" i="6"/>
  <c r="Q9" i="6"/>
  <c r="T9" i="6"/>
  <c r="W9" i="6"/>
  <c r="Z9" i="6"/>
  <c r="AC9" i="6"/>
  <c r="AF9" i="6"/>
  <c r="H10" i="6"/>
  <c r="K10" i="6"/>
  <c r="N10" i="6"/>
  <c r="Q10" i="6"/>
  <c r="T10" i="6"/>
  <c r="W10" i="6"/>
  <c r="Z10" i="6"/>
  <c r="AC10" i="6"/>
  <c r="AF10" i="6"/>
  <c r="E11" i="6"/>
  <c r="H11" i="6"/>
  <c r="K11" i="6"/>
  <c r="N11" i="6"/>
  <c r="Q11" i="6"/>
  <c r="T11" i="6"/>
  <c r="W11" i="6"/>
  <c r="Z11" i="6"/>
  <c r="AC11" i="6"/>
  <c r="AF11" i="6"/>
  <c r="E12" i="6"/>
  <c r="H12" i="6"/>
  <c r="K12" i="6"/>
  <c r="N12" i="6"/>
  <c r="Q12" i="6"/>
  <c r="T12" i="6"/>
  <c r="W12" i="6"/>
  <c r="Z12" i="6"/>
  <c r="AC12" i="6"/>
  <c r="AF12" i="6"/>
  <c r="AF5" i="6"/>
  <c r="AC5" i="6"/>
  <c r="Z5" i="6"/>
  <c r="W5" i="6"/>
  <c r="T5" i="6"/>
  <c r="Q5" i="6"/>
  <c r="N5" i="6"/>
  <c r="K5" i="6"/>
  <c r="H5" i="6"/>
  <c r="E5" i="6"/>
  <c r="C13" i="6" l="1"/>
  <c r="AH11" i="6" l="1"/>
  <c r="AH5" i="6" l="1"/>
  <c r="AH7" i="6"/>
  <c r="AH8" i="6"/>
  <c r="AH9" i="6"/>
  <c r="AH10" i="6"/>
  <c r="AH12" i="6"/>
  <c r="AG5" i="6"/>
  <c r="AG7" i="6"/>
  <c r="AG8" i="6"/>
  <c r="AG9" i="6"/>
  <c r="AG10" i="6"/>
  <c r="AG11" i="6"/>
  <c r="AI11" i="6" s="1"/>
  <c r="AG12" i="6"/>
  <c r="AE13" i="6"/>
  <c r="AD13" i="6"/>
  <c r="AI8" i="6" l="1"/>
  <c r="AI5" i="6"/>
  <c r="AI7" i="6"/>
  <c r="AI12" i="6"/>
  <c r="AI10" i="6"/>
  <c r="AI9" i="6"/>
  <c r="AF13" i="6"/>
  <c r="AB13" i="6" l="1"/>
  <c r="AA13" i="6"/>
  <c r="Y13" i="6"/>
  <c r="X13" i="6"/>
  <c r="V13" i="6"/>
  <c r="U13" i="6"/>
  <c r="S13" i="6"/>
  <c r="R13" i="6"/>
  <c r="P13" i="6"/>
  <c r="O13" i="6"/>
  <c r="M13" i="6"/>
  <c r="L13" i="6"/>
  <c r="J13" i="6"/>
  <c r="I13" i="6"/>
  <c r="G13" i="6"/>
  <c r="F13" i="6"/>
  <c r="D13" i="6"/>
  <c r="AC13" i="6"/>
  <c r="Z13" i="6"/>
  <c r="W13" i="6"/>
  <c r="T13" i="6"/>
  <c r="Q13" i="6"/>
  <c r="N13" i="6"/>
  <c r="K13" i="6"/>
  <c r="H13" i="6"/>
  <c r="E13" i="6"/>
  <c r="AG13" i="6" l="1"/>
  <c r="AI13" i="6"/>
  <c r="AI16" i="6" s="1"/>
  <c r="AH13" i="6"/>
  <c r="AH15" i="6"/>
  <c r="AG15" i="6"/>
  <c r="AI15" i="6"/>
</calcChain>
</file>

<file path=xl/sharedStrings.xml><?xml version="1.0" encoding="utf-8"?>
<sst xmlns="http://schemas.openxmlformats.org/spreadsheetml/2006/main" count="64" uniqueCount="33">
  <si>
    <t>市役所</t>
    <rPh sb="0" eb="3">
      <t>シヤクショ</t>
    </rPh>
    <phoneticPr fontId="1"/>
  </si>
  <si>
    <t>筑波</t>
    <rPh sb="0" eb="2">
      <t>ツクバ</t>
    </rPh>
    <phoneticPr fontId="1"/>
  </si>
  <si>
    <t>豊里</t>
    <rPh sb="0" eb="2">
      <t>トヨサト</t>
    </rPh>
    <phoneticPr fontId="1"/>
  </si>
  <si>
    <t>大穂</t>
    <rPh sb="0" eb="2">
      <t>オオホ</t>
    </rPh>
    <phoneticPr fontId="1"/>
  </si>
  <si>
    <t>谷田部</t>
    <rPh sb="0" eb="3">
      <t>ヤタベ</t>
    </rPh>
    <phoneticPr fontId="1"/>
  </si>
  <si>
    <t>桜</t>
    <rPh sb="0" eb="1">
      <t>サクラ</t>
    </rPh>
    <phoneticPr fontId="1"/>
  </si>
  <si>
    <t>茎崎</t>
    <rPh sb="0" eb="2">
      <t>クキザキ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</si>
  <si>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</si>
  <si>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</si>
  <si>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</si>
  <si>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</si>
  <si>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つくばセンター</t>
    <phoneticPr fontId="4"/>
  </si>
  <si>
    <t>名簿登録者数</t>
    <rPh sb="0" eb="2">
      <t>メイボ</t>
    </rPh>
    <rPh sb="2" eb="5">
      <t>トウロクシャ</t>
    </rPh>
    <rPh sb="5" eb="6">
      <t>スウ</t>
    </rPh>
    <phoneticPr fontId="1"/>
  </si>
  <si>
    <t>単位：人</t>
    <phoneticPr fontId="4"/>
  </si>
  <si>
    <t>ｲｵﾝﾓｰﾙつくば</t>
    <phoneticPr fontId="4"/>
  </si>
  <si>
    <t>イーアスつくば</t>
    <phoneticPr fontId="4"/>
  </si>
  <si>
    <t>金</t>
  </si>
  <si>
    <t>土</t>
  </si>
  <si>
    <t>土</t>
    <rPh sb="0" eb="1">
      <t>ド</t>
    </rPh>
    <phoneticPr fontId="4"/>
  </si>
  <si>
    <t>日</t>
    <rPh sb="0" eb="1">
      <t>ニチ</t>
    </rPh>
    <phoneticPr fontId="4"/>
  </si>
  <si>
    <t>月</t>
  </si>
  <si>
    <t>火</t>
  </si>
  <si>
    <t>水</t>
  </si>
  <si>
    <t>木</t>
  </si>
  <si>
    <t>4日</t>
    <rPh sb="1" eb="2">
      <t>ニチ</t>
    </rPh>
    <phoneticPr fontId="4"/>
  </si>
  <si>
    <t>5日</t>
    <rPh sb="1" eb="2">
      <t>ニチ</t>
    </rPh>
    <phoneticPr fontId="4"/>
  </si>
  <si>
    <t>6日</t>
    <rPh sb="1" eb="2">
      <t>ニチ</t>
    </rPh>
    <phoneticPr fontId="4"/>
  </si>
  <si>
    <t>7日</t>
    <rPh sb="1" eb="2">
      <t>ニチ</t>
    </rPh>
    <phoneticPr fontId="4"/>
  </si>
  <si>
    <t>8日</t>
    <rPh sb="1" eb="2">
      <t>ニチ</t>
    </rPh>
    <phoneticPr fontId="4"/>
  </si>
  <si>
    <t>9日</t>
    <rPh sb="1" eb="2">
      <t>ニチ</t>
    </rPh>
    <phoneticPr fontId="4"/>
  </si>
  <si>
    <t>10日</t>
    <rPh sb="2" eb="3">
      <t>ニチ</t>
    </rPh>
    <phoneticPr fontId="4"/>
  </si>
  <si>
    <t xml:space="preserve">令和４年12月11日執行茨城県議会議員一般選挙（つくば市選挙区）　　　　期日前投票者数調      </t>
    <rPh sb="0" eb="2">
      <t>レイワ</t>
    </rPh>
    <rPh sb="12" eb="15">
      <t>イバラキケン</t>
    </rPh>
    <rPh sb="15" eb="17">
      <t>ギカイ</t>
    </rPh>
    <rPh sb="17" eb="19">
      <t>ギイン</t>
    </rPh>
    <rPh sb="19" eb="21">
      <t>イッパン</t>
    </rPh>
    <rPh sb="21" eb="23">
      <t>センキョ</t>
    </rPh>
    <rPh sb="27" eb="28">
      <t>シ</t>
    </rPh>
    <rPh sb="28" eb="31">
      <t>センキョク</t>
    </rPh>
    <rPh sb="36" eb="39">
      <t>キジツゼン</t>
    </rPh>
    <rPh sb="39" eb="41">
      <t>トウヒョウ</t>
    </rPh>
    <rPh sb="41" eb="42">
      <t>モノ</t>
    </rPh>
    <rPh sb="42" eb="43">
      <t>スウ</t>
    </rPh>
    <rPh sb="43" eb="44">
      <t>シラ</t>
    </rPh>
    <phoneticPr fontId="1"/>
  </si>
  <si>
    <t>195,232人</t>
    <rPh sb="7" eb="8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</si>
</sst>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 shrinkToFit="1"/>
    </xf>
    <xf numFmtId="38" fontId="0" fillId="2" borderId="20" xfId="1" applyFont="1" applyFill="1" applyBorder="1" applyAlignment="1">
      <alignment vertical="center" shrinkToFit="1"/>
    </xf>
    <xf numFmtId="38" fontId="0" fillId="2" borderId="2" xfId="1" applyFont="1" applyFill="1" applyBorder="1" applyAlignment="1">
      <alignment vertical="center" shrinkToFit="1"/>
    </xf>
    <xf numFmtId="38" fontId="0" fillId="2" borderId="13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0" fillId="2" borderId="14" xfId="1" applyFont="1" applyFill="1" applyBorder="1" applyAlignment="1">
      <alignment vertical="center" shrinkToFit="1"/>
    </xf>
    <xf numFmtId="38" fontId="0" fillId="2" borderId="12" xfId="1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26" xfId="1" applyFont="1" applyBorder="1" applyAlignment="1">
      <alignment vertical="center" shrinkToFit="1"/>
    </xf>
    <xf numFmtId="38" fontId="0" fillId="0" borderId="27" xfId="1" applyFont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7" xfId="1" applyFont="1" applyBorder="1" applyAlignment="1">
      <alignment vertical="center"/>
    </xf>
    <xf numFmtId="38" fontId="0" fillId="0" borderId="7" xfId="1" applyFont="1" applyBorder="1" applyAlignment="1">
      <alignment vertical="center" shrinkToFit="1"/>
    </xf>
    <xf numFmtId="38" fontId="0" fillId="0" borderId="0" xfId="1" applyFont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5" fillId="0" borderId="0" xfId="1" applyFont="1">
      <alignment vertical="center"/>
    </xf>
    <xf numFmtId="38" fontId="8" fillId="0" borderId="20" xfId="1" applyFont="1" applyFill="1" applyBorder="1" applyAlignment="1">
      <alignment vertical="center" shrinkToFit="1"/>
    </xf>
    <xf numFmtId="38" fontId="8" fillId="0" borderId="2" xfId="1" applyFont="1" applyFill="1" applyBorder="1" applyAlignment="1">
      <alignment vertical="center" shrinkToFit="1"/>
    </xf>
    <xf numFmtId="38" fontId="8" fillId="3" borderId="13" xfId="1" applyFont="1" applyFill="1" applyBorder="1" applyAlignment="1">
      <alignment vertical="center" shrinkToFit="1"/>
    </xf>
    <xf numFmtId="38" fontId="8" fillId="3" borderId="1" xfId="1" applyFont="1" applyFill="1" applyBorder="1" applyAlignment="1">
      <alignment vertical="center" shrinkToFit="1"/>
    </xf>
    <xf numFmtId="38" fontId="8" fillId="3" borderId="2" xfId="1" applyFont="1" applyFill="1" applyBorder="1" applyAlignment="1">
      <alignment vertical="center" shrinkToFit="1"/>
    </xf>
    <xf numFmtId="38" fontId="8" fillId="3" borderId="14" xfId="1" applyFont="1" applyFill="1" applyBorder="1" applyAlignment="1">
      <alignment vertical="center" shrinkToFit="1"/>
    </xf>
    <xf numFmtId="38" fontId="8" fillId="3" borderId="12" xfId="1" applyFont="1" applyFill="1" applyBorder="1" applyAlignment="1">
      <alignment vertical="center" shrinkToFit="1"/>
    </xf>
    <xf numFmtId="38" fontId="8" fillId="0" borderId="13" xfId="1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 shrinkToFit="1"/>
    </xf>
    <xf numFmtId="38" fontId="8" fillId="0" borderId="14" xfId="1" applyFont="1" applyFill="1" applyBorder="1" applyAlignment="1">
      <alignment vertical="center" shrinkToFit="1"/>
    </xf>
    <xf numFmtId="38" fontId="8" fillId="0" borderId="12" xfId="1" applyFont="1" applyFill="1" applyBorder="1" applyAlignment="1">
      <alignment vertical="center" shrinkToFit="1"/>
    </xf>
    <xf numFmtId="38" fontId="7" fillId="0" borderId="20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3" borderId="13" xfId="1" applyFont="1" applyFill="1" applyBorder="1" applyAlignment="1">
      <alignment vertical="center" shrinkToFit="1"/>
    </xf>
    <xf numFmtId="38" fontId="7" fillId="3" borderId="1" xfId="1" applyFont="1" applyFill="1" applyBorder="1" applyAlignment="1">
      <alignment vertical="center" shrinkToFit="1"/>
    </xf>
    <xf numFmtId="38" fontId="7" fillId="3" borderId="2" xfId="1" applyFont="1" applyFill="1" applyBorder="1" applyAlignment="1">
      <alignment vertical="center" shrinkToFit="1"/>
    </xf>
    <xf numFmtId="38" fontId="7" fillId="3" borderId="14" xfId="1" applyFont="1" applyFill="1" applyBorder="1" applyAlignment="1">
      <alignment vertical="center" shrinkToFit="1"/>
    </xf>
    <xf numFmtId="38" fontId="7" fillId="3" borderId="12" xfId="1" applyFont="1" applyFill="1" applyBorder="1" applyAlignment="1">
      <alignment vertical="center" shrinkToFit="1"/>
    </xf>
    <xf numFmtId="38" fontId="7" fillId="0" borderId="0" xfId="1" applyFont="1" applyFill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38" fontId="8" fillId="2" borderId="20" xfId="1" applyFont="1" applyFill="1" applyBorder="1" applyAlignment="1">
      <alignment vertical="center" shrinkToFit="1"/>
    </xf>
    <xf numFmtId="38" fontId="8" fillId="2" borderId="2" xfId="1" applyFont="1" applyFill="1" applyBorder="1" applyAlignment="1">
      <alignment vertical="center" shrinkToFit="1"/>
    </xf>
    <xf numFmtId="38" fontId="8" fillId="2" borderId="13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 shrinkToFit="1"/>
    </xf>
    <xf numFmtId="38" fontId="8" fillId="2" borderId="28" xfId="1" applyFont="1" applyFill="1" applyBorder="1" applyAlignment="1">
      <alignment vertical="center" shrinkToFit="1"/>
    </xf>
    <xf numFmtId="38" fontId="8" fillId="2" borderId="16" xfId="1" applyFont="1" applyFill="1" applyBorder="1" applyAlignment="1">
      <alignment vertical="center" shrinkToFit="1"/>
    </xf>
    <xf numFmtId="38" fontId="8" fillId="2" borderId="9" xfId="1" applyFont="1" applyFill="1" applyBorder="1" applyAlignment="1">
      <alignment vertical="center" shrinkToFit="1"/>
    </xf>
    <xf numFmtId="38" fontId="0" fillId="0" borderId="8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6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C12" sqref="C12"/>
    </sheetView>
  </sheetViews>
  <sheetFormatPr defaultRowHeight="13.5" x14ac:dyDescent="0.15"/>
  <cols>
    <col min="1" max="1" width="7.125" style="31" customWidth="1"/>
    <col min="2" max="2" width="5.375" style="31" customWidth="1"/>
    <col min="3" max="3" width="4" style="1" customWidth="1"/>
    <col min="4" max="4" width="3.875" style="1" customWidth="1"/>
    <col min="5" max="5" width="4.5" style="1" bestFit="1" customWidth="1"/>
    <col min="6" max="7" width="4.125" style="1" customWidth="1"/>
    <col min="8" max="8" width="4.5" style="1" customWidth="1"/>
    <col min="9" max="10" width="4.125" style="1" customWidth="1"/>
    <col min="11" max="11" width="4.5" style="1" customWidth="1"/>
    <col min="12" max="13" width="4.375" style="1" customWidth="1"/>
    <col min="14" max="14" width="4.5" style="1" customWidth="1"/>
    <col min="15" max="16" width="4.125" style="1" customWidth="1"/>
    <col min="17" max="17" width="4.5" style="1" customWidth="1"/>
    <col min="18" max="19" width="4" style="1" customWidth="1"/>
    <col min="20" max="20" width="4.5" style="1" customWidth="1"/>
    <col min="21" max="22" width="4.25" style="1" customWidth="1"/>
    <col min="23" max="26" width="4.5" style="1" customWidth="1"/>
    <col min="27" max="28" width="4.25" style="1" customWidth="1"/>
    <col min="29" max="29" width="4.5" style="1" customWidth="1"/>
    <col min="30" max="31" width="4.25" style="1" customWidth="1"/>
    <col min="32" max="32" width="4.5" style="1" customWidth="1"/>
    <col min="33" max="35" width="7.5" style="1" customWidth="1"/>
    <col min="36" max="36" width="6.125" style="1" customWidth="1"/>
    <col min="37" max="16384" width="9" style="1"/>
  </cols>
  <sheetData>
    <row r="1" spans="1:36" ht="39.75" customHeight="1" x14ac:dyDescent="0.1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6" ht="22.5" customHeight="1" thickBo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13</v>
      </c>
      <c r="AI2" s="4"/>
    </row>
    <row r="3" spans="1:36" ht="25.15" customHeight="1" x14ac:dyDescent="0.15">
      <c r="A3" s="70"/>
      <c r="B3" s="71"/>
      <c r="C3" s="67" t="s">
        <v>0</v>
      </c>
      <c r="D3" s="68"/>
      <c r="E3" s="68"/>
      <c r="F3" s="68" t="s">
        <v>1</v>
      </c>
      <c r="G3" s="68"/>
      <c r="H3" s="68"/>
      <c r="I3" s="68" t="s">
        <v>3</v>
      </c>
      <c r="J3" s="68"/>
      <c r="K3" s="68"/>
      <c r="L3" s="68" t="s">
        <v>2</v>
      </c>
      <c r="M3" s="68"/>
      <c r="N3" s="68"/>
      <c r="O3" s="68" t="s">
        <v>4</v>
      </c>
      <c r="P3" s="68"/>
      <c r="Q3" s="68"/>
      <c r="R3" s="68" t="s">
        <v>5</v>
      </c>
      <c r="S3" s="68"/>
      <c r="T3" s="68"/>
      <c r="U3" s="68" t="s">
        <v>6</v>
      </c>
      <c r="V3" s="68"/>
      <c r="W3" s="68"/>
      <c r="X3" s="68" t="s">
        <v>11</v>
      </c>
      <c r="Y3" s="68"/>
      <c r="Z3" s="68"/>
      <c r="AA3" s="68" t="s">
        <v>14</v>
      </c>
      <c r="AB3" s="68"/>
      <c r="AC3" s="68"/>
      <c r="AD3" s="68" t="s">
        <v>15</v>
      </c>
      <c r="AE3" s="68"/>
      <c r="AF3" s="68"/>
      <c r="AG3" s="69" t="s">
        <v>7</v>
      </c>
      <c r="AH3" s="69"/>
      <c r="AI3" s="69"/>
    </row>
    <row r="4" spans="1:36" ht="25.15" customHeight="1" thickBot="1" x14ac:dyDescent="0.2">
      <c r="A4" s="72"/>
      <c r="B4" s="73"/>
      <c r="C4" s="5" t="s">
        <v>8</v>
      </c>
      <c r="D4" s="6" t="s">
        <v>9</v>
      </c>
      <c r="E4" s="7" t="s">
        <v>10</v>
      </c>
      <c r="F4" s="8" t="s">
        <v>8</v>
      </c>
      <c r="G4" s="6" t="s">
        <v>9</v>
      </c>
      <c r="H4" s="7" t="s">
        <v>10</v>
      </c>
      <c r="I4" s="8" t="s">
        <v>8</v>
      </c>
      <c r="J4" s="6" t="s">
        <v>9</v>
      </c>
      <c r="K4" s="7" t="s">
        <v>10</v>
      </c>
      <c r="L4" s="8" t="s">
        <v>8</v>
      </c>
      <c r="M4" s="6" t="s">
        <v>9</v>
      </c>
      <c r="N4" s="7" t="s">
        <v>10</v>
      </c>
      <c r="O4" s="8" t="s">
        <v>8</v>
      </c>
      <c r="P4" s="6" t="s">
        <v>9</v>
      </c>
      <c r="Q4" s="7" t="s">
        <v>10</v>
      </c>
      <c r="R4" s="8" t="s">
        <v>8</v>
      </c>
      <c r="S4" s="6" t="s">
        <v>9</v>
      </c>
      <c r="T4" s="7" t="s">
        <v>10</v>
      </c>
      <c r="U4" s="8" t="s">
        <v>8</v>
      </c>
      <c r="V4" s="6" t="s">
        <v>9</v>
      </c>
      <c r="W4" s="7" t="s">
        <v>10</v>
      </c>
      <c r="X4" s="8" t="s">
        <v>8</v>
      </c>
      <c r="Y4" s="6" t="s">
        <v>9</v>
      </c>
      <c r="Z4" s="7" t="s">
        <v>10</v>
      </c>
      <c r="AA4" s="8" t="s">
        <v>8</v>
      </c>
      <c r="AB4" s="6" t="s">
        <v>9</v>
      </c>
      <c r="AC4" s="7" t="s">
        <v>10</v>
      </c>
      <c r="AD4" s="8" t="s">
        <v>8</v>
      </c>
      <c r="AE4" s="6" t="s">
        <v>9</v>
      </c>
      <c r="AF4" s="7" t="s">
        <v>10</v>
      </c>
      <c r="AG4" s="8" t="s">
        <v>8</v>
      </c>
      <c r="AH4" s="6" t="s">
        <v>9</v>
      </c>
      <c r="AI4" s="7" t="s">
        <v>10</v>
      </c>
      <c r="AJ4" s="9"/>
    </row>
    <row r="5" spans="1:36" s="18" customFormat="1" ht="28.15" customHeight="1" x14ac:dyDescent="0.15">
      <c r="A5" s="53">
        <v>44898</v>
      </c>
      <c r="B5" s="11" t="s">
        <v>18</v>
      </c>
      <c r="C5" s="12">
        <v>177</v>
      </c>
      <c r="D5" s="13">
        <v>127</v>
      </c>
      <c r="E5" s="14">
        <f>SUM(C5:D5)</f>
        <v>304</v>
      </c>
      <c r="F5" s="15">
        <v>52</v>
      </c>
      <c r="G5" s="13">
        <v>61</v>
      </c>
      <c r="H5" s="14">
        <f>SUM(F5:G5)</f>
        <v>113</v>
      </c>
      <c r="I5" s="15">
        <v>108</v>
      </c>
      <c r="J5" s="13">
        <v>99</v>
      </c>
      <c r="K5" s="14">
        <f>SUM(I5:J5)</f>
        <v>207</v>
      </c>
      <c r="L5" s="15">
        <v>50</v>
      </c>
      <c r="M5" s="13">
        <v>55</v>
      </c>
      <c r="N5" s="14">
        <f>SUM(L5:M5)</f>
        <v>105</v>
      </c>
      <c r="O5" s="15">
        <v>137</v>
      </c>
      <c r="P5" s="13">
        <v>120</v>
      </c>
      <c r="Q5" s="14">
        <f>SUM(O5:P5)</f>
        <v>257</v>
      </c>
      <c r="R5" s="15">
        <v>90</v>
      </c>
      <c r="S5" s="13">
        <v>88</v>
      </c>
      <c r="T5" s="14">
        <f>SUM(R5:S5)</f>
        <v>178</v>
      </c>
      <c r="U5" s="15">
        <v>76</v>
      </c>
      <c r="V5" s="13">
        <v>74</v>
      </c>
      <c r="W5" s="14">
        <f>SUM(U5:V5)</f>
        <v>150</v>
      </c>
      <c r="X5" s="15">
        <v>224</v>
      </c>
      <c r="Y5" s="13">
        <v>199</v>
      </c>
      <c r="Z5" s="14">
        <f>SUM(X5:Y5)</f>
        <v>423</v>
      </c>
      <c r="AA5" s="15">
        <v>145</v>
      </c>
      <c r="AB5" s="13">
        <v>167</v>
      </c>
      <c r="AC5" s="14">
        <f>SUM(AA5:AB5)</f>
        <v>312</v>
      </c>
      <c r="AD5" s="15">
        <v>172</v>
      </c>
      <c r="AE5" s="13">
        <v>174</v>
      </c>
      <c r="AF5" s="14">
        <f>SUM(AD5:AE5)</f>
        <v>346</v>
      </c>
      <c r="AG5" s="16">
        <f t="shared" ref="AG5:AG12" si="0">C5+F5+I5+L5+O5+R5+U5+X5+AA5+AD5</f>
        <v>1231</v>
      </c>
      <c r="AH5" s="17">
        <f t="shared" ref="AH5:AH12" si="1">D5+G5+J5+M5+P5+S5+V5+Y5+AB5+AE5</f>
        <v>1164</v>
      </c>
      <c r="AI5" s="14">
        <f t="shared" ref="AI5:AI8" si="2">SUM(AG5:AH5)</f>
        <v>2395</v>
      </c>
    </row>
    <row r="6" spans="1:36" s="18" customFormat="1" ht="28.15" customHeight="1" x14ac:dyDescent="0.15">
      <c r="A6" s="10" t="s">
        <v>24</v>
      </c>
      <c r="B6" s="11" t="s">
        <v>19</v>
      </c>
      <c r="C6" s="12">
        <v>189</v>
      </c>
      <c r="D6" s="13">
        <v>148</v>
      </c>
      <c r="E6" s="14">
        <f>SUM(C6:D6)</f>
        <v>337</v>
      </c>
      <c r="F6" s="15">
        <v>106</v>
      </c>
      <c r="G6" s="13">
        <v>86</v>
      </c>
      <c r="H6" s="14">
        <f>SUM(F6:G6)</f>
        <v>192</v>
      </c>
      <c r="I6" s="15">
        <v>151</v>
      </c>
      <c r="J6" s="13">
        <v>156</v>
      </c>
      <c r="K6" s="14">
        <f>SUM(I6:J6)</f>
        <v>307</v>
      </c>
      <c r="L6" s="15">
        <v>70</v>
      </c>
      <c r="M6" s="13">
        <v>65</v>
      </c>
      <c r="N6" s="14">
        <f>SUM(L6:M6)</f>
        <v>135</v>
      </c>
      <c r="O6" s="15">
        <v>145</v>
      </c>
      <c r="P6" s="13">
        <v>131</v>
      </c>
      <c r="Q6" s="14">
        <f>SUM(O6:P6)</f>
        <v>276</v>
      </c>
      <c r="R6" s="15">
        <v>128</v>
      </c>
      <c r="S6" s="13">
        <v>102</v>
      </c>
      <c r="T6" s="14">
        <f>SUM(R6:S6)</f>
        <v>230</v>
      </c>
      <c r="U6" s="15">
        <v>91</v>
      </c>
      <c r="V6" s="13">
        <v>100</v>
      </c>
      <c r="W6" s="14">
        <f>SUM(U6:V6)</f>
        <v>191</v>
      </c>
      <c r="X6" s="15">
        <v>285</v>
      </c>
      <c r="Y6" s="13">
        <v>248</v>
      </c>
      <c r="Z6" s="14">
        <f>SUM(X6:Y6)</f>
        <v>533</v>
      </c>
      <c r="AA6" s="15">
        <v>207</v>
      </c>
      <c r="AB6" s="13">
        <v>211</v>
      </c>
      <c r="AC6" s="14">
        <f>SUM(AA6:AB6)</f>
        <v>418</v>
      </c>
      <c r="AD6" s="15">
        <v>222</v>
      </c>
      <c r="AE6" s="13">
        <v>271</v>
      </c>
      <c r="AF6" s="14">
        <f>SUM(AD6:AE6)</f>
        <v>493</v>
      </c>
      <c r="AG6" s="16">
        <f t="shared" ref="AG6" si="3">C6+F6+I6+L6+O6+R6+U6+X6+AA6+AD6</f>
        <v>1594</v>
      </c>
      <c r="AH6" s="17">
        <f t="shared" ref="AH6" si="4">D6+G6+J6+M6+P6+S6+V6+Y6+AB6+AE6</f>
        <v>1518</v>
      </c>
      <c r="AI6" s="14">
        <f t="shared" ref="AI6" si="5">SUM(AG6:AH6)</f>
        <v>3112</v>
      </c>
    </row>
    <row r="7" spans="1:36" s="18" customFormat="1" ht="32.65" customHeight="1" x14ac:dyDescent="0.15">
      <c r="A7" s="19" t="s">
        <v>25</v>
      </c>
      <c r="B7" s="20" t="s">
        <v>20</v>
      </c>
      <c r="C7" s="34">
        <v>137</v>
      </c>
      <c r="D7" s="35">
        <v>141</v>
      </c>
      <c r="E7" s="36">
        <f t="shared" ref="E7:E12" si="6">SUM(C7:D7)</f>
        <v>278</v>
      </c>
      <c r="F7" s="37">
        <v>68</v>
      </c>
      <c r="G7" s="38">
        <v>82</v>
      </c>
      <c r="H7" s="36">
        <f t="shared" ref="H7:H12" si="7">SUM(F7:G7)</f>
        <v>150</v>
      </c>
      <c r="I7" s="37">
        <v>112</v>
      </c>
      <c r="J7" s="38">
        <v>118</v>
      </c>
      <c r="K7" s="36">
        <f t="shared" ref="K7:K12" si="8">SUM(I7:J7)</f>
        <v>230</v>
      </c>
      <c r="L7" s="37">
        <v>50</v>
      </c>
      <c r="M7" s="38">
        <v>46</v>
      </c>
      <c r="N7" s="36">
        <f t="shared" ref="N7:N12" si="9">SUM(L7:M7)</f>
        <v>96</v>
      </c>
      <c r="O7" s="37">
        <v>94</v>
      </c>
      <c r="P7" s="38">
        <v>87</v>
      </c>
      <c r="Q7" s="36">
        <f t="shared" ref="Q7:Q12" si="10">SUM(O7:P7)</f>
        <v>181</v>
      </c>
      <c r="R7" s="37">
        <v>89</v>
      </c>
      <c r="S7" s="38">
        <v>79</v>
      </c>
      <c r="T7" s="36">
        <f t="shared" ref="T7:T12" si="11">SUM(R7:S7)</f>
        <v>168</v>
      </c>
      <c r="U7" s="37">
        <v>72</v>
      </c>
      <c r="V7" s="38">
        <v>93</v>
      </c>
      <c r="W7" s="36">
        <f t="shared" ref="W7:W12" si="12">SUM(U7:V7)</f>
        <v>165</v>
      </c>
      <c r="X7" s="37">
        <v>107</v>
      </c>
      <c r="Y7" s="38">
        <v>115</v>
      </c>
      <c r="Z7" s="36">
        <f t="shared" ref="Z7:Z12" si="13">SUM(X7:Y7)</f>
        <v>222</v>
      </c>
      <c r="AA7" s="37">
        <v>97</v>
      </c>
      <c r="AB7" s="38">
        <v>142</v>
      </c>
      <c r="AC7" s="36">
        <f t="shared" ref="AC7:AC12" si="14">SUM(AA7:AB7)</f>
        <v>239</v>
      </c>
      <c r="AD7" s="37">
        <v>90</v>
      </c>
      <c r="AE7" s="38">
        <v>150</v>
      </c>
      <c r="AF7" s="36">
        <f t="shared" ref="AF7:AF12" si="15">SUM(AD7:AE7)</f>
        <v>240</v>
      </c>
      <c r="AG7" s="39">
        <f t="shared" si="0"/>
        <v>916</v>
      </c>
      <c r="AH7" s="40">
        <f t="shared" si="1"/>
        <v>1053</v>
      </c>
      <c r="AI7" s="36">
        <f t="shared" si="2"/>
        <v>1969</v>
      </c>
    </row>
    <row r="8" spans="1:36" s="18" customFormat="1" ht="32.65" customHeight="1" x14ac:dyDescent="0.15">
      <c r="A8" s="19" t="s">
        <v>26</v>
      </c>
      <c r="B8" s="20" t="s">
        <v>21</v>
      </c>
      <c r="C8" s="34">
        <v>175</v>
      </c>
      <c r="D8" s="35">
        <v>156</v>
      </c>
      <c r="E8" s="41">
        <f t="shared" si="6"/>
        <v>331</v>
      </c>
      <c r="F8" s="42">
        <v>110</v>
      </c>
      <c r="G8" s="35">
        <v>108</v>
      </c>
      <c r="H8" s="41">
        <f t="shared" si="7"/>
        <v>218</v>
      </c>
      <c r="I8" s="42">
        <v>160</v>
      </c>
      <c r="J8" s="35">
        <v>175</v>
      </c>
      <c r="K8" s="41">
        <f t="shared" si="8"/>
        <v>335</v>
      </c>
      <c r="L8" s="42">
        <v>86</v>
      </c>
      <c r="M8" s="35">
        <v>59</v>
      </c>
      <c r="N8" s="41">
        <f t="shared" si="9"/>
        <v>145</v>
      </c>
      <c r="O8" s="42">
        <v>104</v>
      </c>
      <c r="P8" s="35">
        <v>99</v>
      </c>
      <c r="Q8" s="41">
        <f t="shared" si="10"/>
        <v>203</v>
      </c>
      <c r="R8" s="42">
        <v>93</v>
      </c>
      <c r="S8" s="35">
        <v>83</v>
      </c>
      <c r="T8" s="41">
        <f t="shared" si="11"/>
        <v>176</v>
      </c>
      <c r="U8" s="42">
        <v>109</v>
      </c>
      <c r="V8" s="35">
        <v>117</v>
      </c>
      <c r="W8" s="41">
        <f t="shared" si="12"/>
        <v>226</v>
      </c>
      <c r="X8" s="42">
        <v>89</v>
      </c>
      <c r="Y8" s="35">
        <v>108</v>
      </c>
      <c r="Z8" s="41">
        <f t="shared" si="13"/>
        <v>197</v>
      </c>
      <c r="AA8" s="42">
        <v>88</v>
      </c>
      <c r="AB8" s="35">
        <v>141</v>
      </c>
      <c r="AC8" s="41">
        <f t="shared" si="14"/>
        <v>229</v>
      </c>
      <c r="AD8" s="42">
        <v>129</v>
      </c>
      <c r="AE8" s="35">
        <v>182</v>
      </c>
      <c r="AF8" s="41">
        <f t="shared" si="15"/>
        <v>311</v>
      </c>
      <c r="AG8" s="43">
        <f t="shared" si="0"/>
        <v>1143</v>
      </c>
      <c r="AH8" s="44">
        <f t="shared" si="1"/>
        <v>1228</v>
      </c>
      <c r="AI8" s="41">
        <f t="shared" si="2"/>
        <v>2371</v>
      </c>
    </row>
    <row r="9" spans="1:36" s="18" customFormat="1" ht="34.9" customHeight="1" x14ac:dyDescent="0.15">
      <c r="A9" s="19" t="s">
        <v>27</v>
      </c>
      <c r="B9" s="20" t="s">
        <v>22</v>
      </c>
      <c r="C9" s="34">
        <v>214</v>
      </c>
      <c r="D9" s="35">
        <v>223</v>
      </c>
      <c r="E9" s="36">
        <f t="shared" si="6"/>
        <v>437</v>
      </c>
      <c r="F9" s="37">
        <v>129</v>
      </c>
      <c r="G9" s="38">
        <v>150</v>
      </c>
      <c r="H9" s="36">
        <f t="shared" si="7"/>
        <v>279</v>
      </c>
      <c r="I9" s="37">
        <v>177</v>
      </c>
      <c r="J9" s="38">
        <v>186</v>
      </c>
      <c r="K9" s="36">
        <f t="shared" si="8"/>
        <v>363</v>
      </c>
      <c r="L9" s="37">
        <v>103</v>
      </c>
      <c r="M9" s="38">
        <v>82</v>
      </c>
      <c r="N9" s="36">
        <f t="shared" si="9"/>
        <v>185</v>
      </c>
      <c r="O9" s="37">
        <v>133</v>
      </c>
      <c r="P9" s="38">
        <v>155</v>
      </c>
      <c r="Q9" s="36">
        <f t="shared" si="10"/>
        <v>288</v>
      </c>
      <c r="R9" s="37">
        <v>109</v>
      </c>
      <c r="S9" s="38">
        <v>127</v>
      </c>
      <c r="T9" s="36">
        <f t="shared" si="11"/>
        <v>236</v>
      </c>
      <c r="U9" s="37">
        <v>138</v>
      </c>
      <c r="V9" s="38">
        <v>154</v>
      </c>
      <c r="W9" s="36">
        <f t="shared" si="12"/>
        <v>292</v>
      </c>
      <c r="X9" s="37">
        <v>146</v>
      </c>
      <c r="Y9" s="38">
        <v>208</v>
      </c>
      <c r="Z9" s="36">
        <f t="shared" si="13"/>
        <v>354</v>
      </c>
      <c r="AA9" s="37">
        <v>158</v>
      </c>
      <c r="AB9" s="38">
        <v>235</v>
      </c>
      <c r="AC9" s="36">
        <f t="shared" si="14"/>
        <v>393</v>
      </c>
      <c r="AD9" s="37">
        <v>157</v>
      </c>
      <c r="AE9" s="38">
        <v>258</v>
      </c>
      <c r="AF9" s="36">
        <f t="shared" si="15"/>
        <v>415</v>
      </c>
      <c r="AG9" s="39">
        <f t="shared" si="0"/>
        <v>1464</v>
      </c>
      <c r="AH9" s="40">
        <f t="shared" si="1"/>
        <v>1778</v>
      </c>
      <c r="AI9" s="36">
        <f>SUM(AG9:AH9)</f>
        <v>3242</v>
      </c>
    </row>
    <row r="10" spans="1:36" s="52" customFormat="1" ht="34.9" customHeight="1" x14ac:dyDescent="0.15">
      <c r="A10" s="19" t="s">
        <v>28</v>
      </c>
      <c r="B10" s="20" t="s">
        <v>23</v>
      </c>
      <c r="C10" s="45">
        <v>233</v>
      </c>
      <c r="D10" s="46">
        <v>276</v>
      </c>
      <c r="E10" s="47">
        <f>SUM(C10:D10)</f>
        <v>509</v>
      </c>
      <c r="F10" s="48">
        <v>129</v>
      </c>
      <c r="G10" s="49">
        <v>152</v>
      </c>
      <c r="H10" s="47">
        <f t="shared" si="7"/>
        <v>281</v>
      </c>
      <c r="I10" s="48">
        <v>183</v>
      </c>
      <c r="J10" s="49">
        <v>242</v>
      </c>
      <c r="K10" s="47">
        <f t="shared" si="8"/>
        <v>425</v>
      </c>
      <c r="L10" s="48">
        <v>73</v>
      </c>
      <c r="M10" s="49">
        <v>76</v>
      </c>
      <c r="N10" s="47">
        <f t="shared" si="9"/>
        <v>149</v>
      </c>
      <c r="O10" s="48">
        <v>135</v>
      </c>
      <c r="P10" s="49">
        <v>185</v>
      </c>
      <c r="Q10" s="47">
        <f t="shared" si="10"/>
        <v>320</v>
      </c>
      <c r="R10" s="48">
        <v>111</v>
      </c>
      <c r="S10" s="49">
        <v>107</v>
      </c>
      <c r="T10" s="47">
        <f t="shared" si="11"/>
        <v>218</v>
      </c>
      <c r="U10" s="48">
        <v>151</v>
      </c>
      <c r="V10" s="49">
        <v>162</v>
      </c>
      <c r="W10" s="47">
        <f t="shared" si="12"/>
        <v>313</v>
      </c>
      <c r="X10" s="48">
        <v>168</v>
      </c>
      <c r="Y10" s="49">
        <v>233</v>
      </c>
      <c r="Z10" s="47">
        <f t="shared" si="13"/>
        <v>401</v>
      </c>
      <c r="AA10" s="48">
        <v>130</v>
      </c>
      <c r="AB10" s="49">
        <v>227</v>
      </c>
      <c r="AC10" s="47">
        <f t="shared" si="14"/>
        <v>357</v>
      </c>
      <c r="AD10" s="48">
        <v>136</v>
      </c>
      <c r="AE10" s="49">
        <v>259</v>
      </c>
      <c r="AF10" s="47">
        <f t="shared" si="15"/>
        <v>395</v>
      </c>
      <c r="AG10" s="50">
        <f t="shared" si="0"/>
        <v>1449</v>
      </c>
      <c r="AH10" s="51">
        <f t="shared" si="1"/>
        <v>1919</v>
      </c>
      <c r="AI10" s="47">
        <f>SUM(AG10:AH10)</f>
        <v>3368</v>
      </c>
    </row>
    <row r="11" spans="1:36" s="18" customFormat="1" ht="34.9" customHeight="1" x14ac:dyDescent="0.15">
      <c r="A11" s="19" t="s">
        <v>29</v>
      </c>
      <c r="B11" s="20" t="s">
        <v>16</v>
      </c>
      <c r="C11" s="34">
        <v>277</v>
      </c>
      <c r="D11" s="35">
        <v>317</v>
      </c>
      <c r="E11" s="36">
        <f t="shared" si="6"/>
        <v>594</v>
      </c>
      <c r="F11" s="37">
        <v>157</v>
      </c>
      <c r="G11" s="38">
        <v>180</v>
      </c>
      <c r="H11" s="36">
        <f t="shared" si="7"/>
        <v>337</v>
      </c>
      <c r="I11" s="37">
        <v>168</v>
      </c>
      <c r="J11" s="38">
        <v>225</v>
      </c>
      <c r="K11" s="36">
        <f t="shared" si="8"/>
        <v>393</v>
      </c>
      <c r="L11" s="37">
        <v>101</v>
      </c>
      <c r="M11" s="38">
        <v>92</v>
      </c>
      <c r="N11" s="36">
        <f t="shared" si="9"/>
        <v>193</v>
      </c>
      <c r="O11" s="37">
        <v>191</v>
      </c>
      <c r="P11" s="38">
        <v>176</v>
      </c>
      <c r="Q11" s="36">
        <f t="shared" si="10"/>
        <v>367</v>
      </c>
      <c r="R11" s="37">
        <v>129</v>
      </c>
      <c r="S11" s="38">
        <v>141</v>
      </c>
      <c r="T11" s="36">
        <f t="shared" si="11"/>
        <v>270</v>
      </c>
      <c r="U11" s="37">
        <v>149</v>
      </c>
      <c r="V11" s="38">
        <v>163</v>
      </c>
      <c r="W11" s="36">
        <f t="shared" si="12"/>
        <v>312</v>
      </c>
      <c r="X11" s="37">
        <v>230</v>
      </c>
      <c r="Y11" s="38">
        <v>342</v>
      </c>
      <c r="Z11" s="36">
        <f t="shared" si="13"/>
        <v>572</v>
      </c>
      <c r="AA11" s="37">
        <v>146</v>
      </c>
      <c r="AB11" s="38">
        <v>240</v>
      </c>
      <c r="AC11" s="36">
        <f t="shared" si="14"/>
        <v>386</v>
      </c>
      <c r="AD11" s="37">
        <v>175</v>
      </c>
      <c r="AE11" s="38">
        <v>336</v>
      </c>
      <c r="AF11" s="36">
        <f t="shared" si="15"/>
        <v>511</v>
      </c>
      <c r="AG11" s="39">
        <f t="shared" si="0"/>
        <v>1723</v>
      </c>
      <c r="AH11" s="40">
        <f t="shared" si="1"/>
        <v>2212</v>
      </c>
      <c r="AI11" s="36">
        <f>SUM(AG11:AH11)</f>
        <v>3935</v>
      </c>
    </row>
    <row r="12" spans="1:36" s="18" customFormat="1" ht="34.9" customHeight="1" thickBot="1" x14ac:dyDescent="0.2">
      <c r="A12" s="10" t="s">
        <v>30</v>
      </c>
      <c r="B12" s="11" t="s">
        <v>17</v>
      </c>
      <c r="C12" s="54">
        <v>544</v>
      </c>
      <c r="D12" s="55">
        <v>514</v>
      </c>
      <c r="E12" s="56">
        <f t="shared" si="6"/>
        <v>1058</v>
      </c>
      <c r="F12" s="57">
        <v>206</v>
      </c>
      <c r="G12" s="55">
        <v>262</v>
      </c>
      <c r="H12" s="56">
        <f t="shared" si="7"/>
        <v>468</v>
      </c>
      <c r="I12" s="57">
        <v>415</v>
      </c>
      <c r="J12" s="55">
        <v>447</v>
      </c>
      <c r="K12" s="56">
        <f t="shared" si="8"/>
        <v>862</v>
      </c>
      <c r="L12" s="57">
        <v>184</v>
      </c>
      <c r="M12" s="55">
        <v>233</v>
      </c>
      <c r="N12" s="56">
        <f t="shared" si="9"/>
        <v>417</v>
      </c>
      <c r="O12" s="57">
        <v>312</v>
      </c>
      <c r="P12" s="55">
        <v>356</v>
      </c>
      <c r="Q12" s="56">
        <f t="shared" si="10"/>
        <v>668</v>
      </c>
      <c r="R12" s="57">
        <v>309</v>
      </c>
      <c r="S12" s="55">
        <v>305</v>
      </c>
      <c r="T12" s="56">
        <f t="shared" si="11"/>
        <v>614</v>
      </c>
      <c r="U12" s="57">
        <v>208</v>
      </c>
      <c r="V12" s="55">
        <v>230</v>
      </c>
      <c r="W12" s="56">
        <f t="shared" si="12"/>
        <v>438</v>
      </c>
      <c r="X12" s="57">
        <v>664</v>
      </c>
      <c r="Y12" s="55">
        <v>783</v>
      </c>
      <c r="Z12" s="56">
        <f t="shared" si="13"/>
        <v>1447</v>
      </c>
      <c r="AA12" s="57">
        <v>358</v>
      </c>
      <c r="AB12" s="55">
        <v>516</v>
      </c>
      <c r="AC12" s="56">
        <f t="shared" si="14"/>
        <v>874</v>
      </c>
      <c r="AD12" s="57">
        <v>485</v>
      </c>
      <c r="AE12" s="55">
        <v>639</v>
      </c>
      <c r="AF12" s="56">
        <f t="shared" si="15"/>
        <v>1124</v>
      </c>
      <c r="AG12" s="58">
        <f t="shared" si="0"/>
        <v>3685</v>
      </c>
      <c r="AH12" s="59">
        <f t="shared" si="1"/>
        <v>4285</v>
      </c>
      <c r="AI12" s="60">
        <f>SUM(AG12:AH12)</f>
        <v>7970</v>
      </c>
    </row>
    <row r="13" spans="1:36" ht="34.9" customHeight="1" thickBot="1" x14ac:dyDescent="0.2">
      <c r="A13" s="61" t="s">
        <v>10</v>
      </c>
      <c r="B13" s="62"/>
      <c r="C13" s="21">
        <f t="shared" ref="C13:AF13" si="16">SUM(C5:C12)</f>
        <v>1946</v>
      </c>
      <c r="D13" s="22">
        <f t="shared" si="16"/>
        <v>1902</v>
      </c>
      <c r="E13" s="23">
        <f t="shared" si="16"/>
        <v>3848</v>
      </c>
      <c r="F13" s="21">
        <f t="shared" si="16"/>
        <v>957</v>
      </c>
      <c r="G13" s="22">
        <f t="shared" si="16"/>
        <v>1081</v>
      </c>
      <c r="H13" s="23">
        <f t="shared" si="16"/>
        <v>2038</v>
      </c>
      <c r="I13" s="21">
        <f t="shared" si="16"/>
        <v>1474</v>
      </c>
      <c r="J13" s="22">
        <f t="shared" si="16"/>
        <v>1648</v>
      </c>
      <c r="K13" s="23">
        <f t="shared" si="16"/>
        <v>3122</v>
      </c>
      <c r="L13" s="21">
        <f t="shared" si="16"/>
        <v>717</v>
      </c>
      <c r="M13" s="22">
        <f t="shared" si="16"/>
        <v>708</v>
      </c>
      <c r="N13" s="23">
        <f t="shared" si="16"/>
        <v>1425</v>
      </c>
      <c r="O13" s="21">
        <f t="shared" si="16"/>
        <v>1251</v>
      </c>
      <c r="P13" s="22">
        <f t="shared" si="16"/>
        <v>1309</v>
      </c>
      <c r="Q13" s="23">
        <f t="shared" si="16"/>
        <v>2560</v>
      </c>
      <c r="R13" s="21">
        <f t="shared" si="16"/>
        <v>1058</v>
      </c>
      <c r="S13" s="22">
        <f t="shared" si="16"/>
        <v>1032</v>
      </c>
      <c r="T13" s="23">
        <f t="shared" si="16"/>
        <v>2090</v>
      </c>
      <c r="U13" s="21">
        <f t="shared" si="16"/>
        <v>994</v>
      </c>
      <c r="V13" s="22">
        <f t="shared" si="16"/>
        <v>1093</v>
      </c>
      <c r="W13" s="23">
        <f t="shared" si="16"/>
        <v>2087</v>
      </c>
      <c r="X13" s="21">
        <f t="shared" si="16"/>
        <v>1913</v>
      </c>
      <c r="Y13" s="22">
        <f t="shared" si="16"/>
        <v>2236</v>
      </c>
      <c r="Z13" s="23">
        <f t="shared" si="16"/>
        <v>4149</v>
      </c>
      <c r="AA13" s="21">
        <f t="shared" si="16"/>
        <v>1329</v>
      </c>
      <c r="AB13" s="22">
        <f t="shared" si="16"/>
        <v>1879</v>
      </c>
      <c r="AC13" s="23">
        <f t="shared" si="16"/>
        <v>3208</v>
      </c>
      <c r="AD13" s="21">
        <f t="shared" si="16"/>
        <v>1566</v>
      </c>
      <c r="AE13" s="22">
        <f t="shared" si="16"/>
        <v>2269</v>
      </c>
      <c r="AF13" s="23">
        <f t="shared" si="16"/>
        <v>3835</v>
      </c>
      <c r="AG13" s="24">
        <f>C13+F13+I13+L13+O13+R13+U13+X13+AA13+AD13</f>
        <v>13205</v>
      </c>
      <c r="AH13" s="25">
        <f>D13+G13+J13+M13+P13+S13+V13+Y13+AB13+AE13</f>
        <v>15157</v>
      </c>
      <c r="AI13" s="26">
        <f>E13+H13+K13+N13+Q13+T13+W13+Z13+AC13+AF13</f>
        <v>28362</v>
      </c>
    </row>
    <row r="14" spans="1:36" ht="25.5" customHeight="1" thickBot="1" x14ac:dyDescent="0.2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W14" s="28"/>
      <c r="X14" s="29"/>
      <c r="Y14" s="30"/>
      <c r="Z14" s="63" t="s">
        <v>12</v>
      </c>
      <c r="AA14" s="63"/>
      <c r="AB14" s="63"/>
      <c r="AC14" s="63"/>
      <c r="AD14" s="63"/>
      <c r="AE14" s="63"/>
      <c r="AF14" s="63"/>
      <c r="AG14" s="63"/>
      <c r="AH14" s="64" t="s">
        <v>32</v>
      </c>
      <c r="AI14" s="64"/>
    </row>
    <row r="15" spans="1:36" x14ac:dyDescent="0.15">
      <c r="AG15" s="32">
        <f>SUM(AG5:AG12)</f>
        <v>13205</v>
      </c>
      <c r="AH15" s="32">
        <f>SUM(AH5:AH12)</f>
        <v>15157</v>
      </c>
      <c r="AI15" s="32">
        <f>SUM(AI5:AI12)</f>
        <v>28362</v>
      </c>
    </row>
    <row r="16" spans="1:36" x14ac:dyDescent="0.15">
      <c r="AI16" s="1">
        <f>AI13/195237</f>
        <v>0.14526959541480355</v>
      </c>
      <c r="AJ16" s="33"/>
    </row>
  </sheetData>
  <mergeCells count="16">
    <mergeCell ref="A13:B13"/>
    <mergeCell ref="Z14:AG14"/>
    <mergeCell ref="AH14:AI14"/>
    <mergeCell ref="A1:A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G3:AI3"/>
    <mergeCell ref="AD3:AF3"/>
    <mergeCell ref="A3:B4"/>
  </mergeCells>
  <phoneticPr fontId="4"/>
  <pageMargins left="0.46" right="0.2" top="0.74803149606299213" bottom="0.74803149606299213" header="0.31496062992125984" footer="0.31496062992125984"/>
  <pageSetup paperSize="9" scale="87" orientation="landscape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R4茨城県議</vt:lpstr>
      <vt:lpstr>'R4茨城県議'!Print_Area</vt:lpstr>
    </vt:vector>
  </TitlesOfParts>
  <Company>TSUKUBA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Administrator</cp:lastModifiedBy>
  <cp:lastPrinted>2022-12-09T05:13:05Z</cp:lastPrinted>
  <dcterms:created xsi:type="dcterms:W3CDTF">2010-06-24T07:18:55Z</dcterms:created>
  <dcterms:modified xsi:type="dcterms:W3CDTF">2023-02-21T05:30:35Z</dcterms:modified>
</cp:coreProperties>
</file>