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profile16-1\redirect$\3382\Desktop\"/>
    </mc:Choice>
  </mc:AlternateContent>
  <xr:revisionPtr revIDLastSave="0" documentId="8_{CDD96C1A-A5FB-4384-BD37-EC77EFAAD203}" xr6:coauthVersionLast="36" xr6:coauthVersionMax="36" xr10:uidLastSave="{00000000-0000-0000-0000-000000000000}"/>
  <bookViews>
    <workbookView xWindow="0" yWindow="0" windowWidth="14380" windowHeight="4000" xr2:uid="{00000000-000D-0000-FFFF-FFFF00000000}"/>
  </bookViews>
  <sheets>
    <sheet name="R7参議院" sheetId="7" r:id="rId1"/>
  </sheets>
  <definedNames>
    <definedName name="_xlnm.Print_Area" localSheetId="0">'R7参議院'!$A$1:$AL$22</definedName>
  </definedNames>
  <calcPr calcId="191029"/>
</workbook>
</file>

<file path=xl/calcChain.xml><?xml version="1.0" encoding="utf-8"?>
<calcChain xmlns="http://schemas.openxmlformats.org/spreadsheetml/2006/main">
  <c r="Y21" i="7" l="1"/>
  <c r="AJ9" i="7" l="1"/>
  <c r="AJ6" i="7"/>
  <c r="AJ5" i="7"/>
  <c r="AH21" i="7"/>
  <c r="AF17" i="7"/>
  <c r="AF18" i="7"/>
  <c r="AF19" i="7"/>
  <c r="AF20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5" i="7"/>
  <c r="AC6" i="7"/>
  <c r="AC7" i="7"/>
  <c r="Z9" i="7"/>
  <c r="Z10" i="7"/>
  <c r="Z11" i="7"/>
  <c r="Z12" i="7"/>
  <c r="Z13" i="7"/>
  <c r="Z14" i="7"/>
  <c r="Z15" i="7"/>
  <c r="Z16" i="7"/>
  <c r="Z17" i="7"/>
  <c r="Z18" i="7"/>
  <c r="Z19" i="7"/>
  <c r="Z20" i="7"/>
  <c r="Z5" i="7"/>
  <c r="Z6" i="7"/>
  <c r="Z7" i="7"/>
  <c r="W9" i="7"/>
  <c r="W10" i="7"/>
  <c r="W11" i="7"/>
  <c r="W12" i="7"/>
  <c r="W13" i="7"/>
  <c r="W14" i="7"/>
  <c r="W15" i="7"/>
  <c r="W16" i="7"/>
  <c r="W17" i="7"/>
  <c r="W18" i="7"/>
  <c r="W19" i="7"/>
  <c r="W20" i="7"/>
  <c r="W5" i="7"/>
  <c r="W6" i="7"/>
  <c r="W7" i="7"/>
  <c r="T9" i="7"/>
  <c r="T10" i="7"/>
  <c r="T11" i="7"/>
  <c r="T12" i="7"/>
  <c r="T13" i="7"/>
  <c r="T14" i="7"/>
  <c r="T15" i="7"/>
  <c r="T16" i="7"/>
  <c r="T17" i="7"/>
  <c r="T18" i="7"/>
  <c r="T19" i="7"/>
  <c r="T20" i="7"/>
  <c r="T5" i="7"/>
  <c r="T6" i="7"/>
  <c r="T7" i="7"/>
  <c r="Q9" i="7"/>
  <c r="Q10" i="7"/>
  <c r="Q11" i="7"/>
  <c r="Q12" i="7"/>
  <c r="Q13" i="7"/>
  <c r="Q14" i="7"/>
  <c r="Q15" i="7"/>
  <c r="Q16" i="7"/>
  <c r="Q17" i="7"/>
  <c r="Q18" i="7"/>
  <c r="Q19" i="7"/>
  <c r="Q20" i="7"/>
  <c r="Q5" i="7"/>
  <c r="Q6" i="7"/>
  <c r="Q7" i="7"/>
  <c r="N9" i="7"/>
  <c r="N10" i="7"/>
  <c r="N11" i="7"/>
  <c r="N12" i="7"/>
  <c r="N13" i="7"/>
  <c r="N14" i="7"/>
  <c r="N15" i="7"/>
  <c r="N16" i="7"/>
  <c r="N17" i="7"/>
  <c r="N19" i="7"/>
  <c r="N20" i="7"/>
  <c r="N5" i="7"/>
  <c r="N6" i="7"/>
  <c r="N7" i="7"/>
  <c r="K9" i="7"/>
  <c r="K10" i="7"/>
  <c r="K11" i="7"/>
  <c r="K12" i="7"/>
  <c r="K13" i="7"/>
  <c r="K14" i="7"/>
  <c r="K15" i="7"/>
  <c r="K16" i="7"/>
  <c r="K17" i="7"/>
  <c r="K18" i="7"/>
  <c r="K19" i="7"/>
  <c r="K20" i="7"/>
  <c r="K5" i="7"/>
  <c r="K6" i="7"/>
  <c r="K7" i="7"/>
  <c r="H9" i="7"/>
  <c r="H10" i="7"/>
  <c r="H11" i="7"/>
  <c r="H12" i="7"/>
  <c r="H13" i="7"/>
  <c r="H14" i="7"/>
  <c r="H15" i="7"/>
  <c r="H16" i="7"/>
  <c r="H17" i="7"/>
  <c r="H18" i="7"/>
  <c r="H19" i="7"/>
  <c r="H20" i="7"/>
  <c r="E9" i="7"/>
  <c r="E10" i="7"/>
  <c r="E11" i="7"/>
  <c r="E12" i="7"/>
  <c r="E13" i="7"/>
  <c r="E14" i="7"/>
  <c r="E15" i="7"/>
  <c r="E16" i="7"/>
  <c r="E17" i="7"/>
  <c r="E18" i="7"/>
  <c r="E19" i="7"/>
  <c r="E20" i="7"/>
  <c r="H5" i="7"/>
  <c r="H6" i="7"/>
  <c r="H7" i="7"/>
  <c r="E5" i="7"/>
  <c r="E6" i="7"/>
  <c r="E7" i="7"/>
  <c r="H8" i="7"/>
  <c r="AI16" i="7"/>
  <c r="AI17" i="7"/>
  <c r="AI15" i="7"/>
  <c r="AI21" i="7" s="1"/>
  <c r="AF16" i="7"/>
  <c r="AC8" i="7"/>
  <c r="Z8" i="7"/>
  <c r="W8" i="7"/>
  <c r="T8" i="7"/>
  <c r="Q8" i="7"/>
  <c r="N8" i="7"/>
  <c r="K8" i="7"/>
  <c r="E8" i="7"/>
  <c r="N21" i="7" l="1"/>
  <c r="E21" i="7"/>
  <c r="AK5" i="7"/>
  <c r="AK20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F21" i="7"/>
  <c r="AG21" i="7"/>
  <c r="AJ7" i="7"/>
  <c r="AJ8" i="7"/>
  <c r="AJ10" i="7"/>
  <c r="AJ11" i="7"/>
  <c r="AJ12" i="7"/>
  <c r="AJ13" i="7"/>
  <c r="AJ14" i="7"/>
  <c r="AJ15" i="7"/>
  <c r="AJ16" i="7"/>
  <c r="AJ17" i="7"/>
  <c r="AJ18" i="7"/>
  <c r="AJ19" i="7"/>
  <c r="AJ20" i="7"/>
  <c r="AL20" i="7" s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5" i="7"/>
  <c r="AL5" i="7" l="1"/>
  <c r="AE21" i="7"/>
  <c r="AD21" i="7"/>
  <c r="AC21" i="7"/>
  <c r="AB21" i="7"/>
  <c r="AA21" i="7"/>
  <c r="Z21" i="7"/>
  <c r="X21" i="7"/>
  <c r="W21" i="7"/>
  <c r="V21" i="7"/>
  <c r="U21" i="7"/>
  <c r="T21" i="7"/>
  <c r="S21" i="7"/>
  <c r="R21" i="7"/>
  <c r="Q21" i="7"/>
  <c r="P21" i="7"/>
  <c r="O21" i="7"/>
  <c r="M21" i="7"/>
  <c r="L21" i="7"/>
  <c r="K21" i="7"/>
  <c r="J21" i="7"/>
  <c r="I21" i="7"/>
  <c r="H21" i="7"/>
  <c r="G21" i="7"/>
  <c r="F21" i="7"/>
  <c r="D21" i="7"/>
  <c r="C21" i="7"/>
  <c r="AL19" i="7"/>
  <c r="AL18" i="7"/>
  <c r="AL17" i="7"/>
  <c r="AL15" i="7"/>
  <c r="AL14" i="7"/>
  <c r="AL13" i="7"/>
  <c r="AL12" i="7"/>
  <c r="AL11" i="7"/>
  <c r="AL9" i="7"/>
  <c r="AL8" i="7"/>
  <c r="AL7" i="7"/>
  <c r="AL6" i="7"/>
  <c r="AL21" i="7" l="1"/>
  <c r="AL24" i="7" s="1"/>
  <c r="AK21" i="7"/>
  <c r="AJ21" i="7"/>
  <c r="AL16" i="7"/>
  <c r="AL10" i="7"/>
  <c r="AL23" i="7" s="1"/>
  <c r="AJ23" i="7"/>
  <c r="AK23" i="7"/>
</calcChain>
</file>

<file path=xl/sharedStrings.xml><?xml version="1.0" encoding="utf-8"?>
<sst xmlns="http://schemas.openxmlformats.org/spreadsheetml/2006/main" count="53" uniqueCount="19">
  <si>
    <t>市役所</t>
    <rPh sb="0" eb="3">
      <t>シヤクショ</t>
    </rPh>
    <phoneticPr fontId="1"/>
  </si>
  <si>
    <t>筑波</t>
    <rPh sb="0" eb="2">
      <t>ツクバ</t>
    </rPh>
    <phoneticPr fontId="1"/>
  </si>
  <si>
    <t>豊里</t>
    <rPh sb="0" eb="2">
      <t>トヨサト</t>
    </rPh>
    <phoneticPr fontId="1"/>
  </si>
  <si>
    <t>大穂</t>
    <rPh sb="0" eb="2">
      <t>オオホ</t>
    </rPh>
    <phoneticPr fontId="1"/>
  </si>
  <si>
    <t>谷田部</t>
    <rPh sb="0" eb="3">
      <t>ヤタベ</t>
    </rPh>
    <phoneticPr fontId="1"/>
  </si>
  <si>
    <t>桜</t>
    <rPh sb="0" eb="1">
      <t>サクラ</t>
    </rPh>
    <phoneticPr fontId="1"/>
  </si>
  <si>
    <t>茎崎</t>
    <rPh sb="0" eb="2">
      <t>クキザキ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</si>
  <si>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</si>
  <si>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</si>
  <si>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</si>
  <si>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</si>
  <si>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つくばセンター</t>
    <phoneticPr fontId="4"/>
  </si>
  <si>
    <t>名簿登録者数</t>
    <rPh sb="0" eb="2">
      <t>メイボ</t>
    </rPh>
    <rPh sb="2" eb="5">
      <t>トウロクシャ</t>
    </rPh>
    <rPh sb="5" eb="6">
      <t>スウ</t>
    </rPh>
    <phoneticPr fontId="1"/>
  </si>
  <si>
    <t>単位：人</t>
    <phoneticPr fontId="4"/>
  </si>
  <si>
    <t>ｲｵﾝﾓｰﾙつくば</t>
    <phoneticPr fontId="4"/>
  </si>
  <si>
    <t>イーアスつくば</t>
    <phoneticPr fontId="4"/>
  </si>
  <si>
    <t xml:space="preserve">令和７年７月20日執行参議院議員通常選挙（選挙区）　　　　期日前投票者数調      </t>
    <rPh sb="0" eb="2">
      <t>レイワ</t>
    </rPh>
    <rPh sb="11" eb="20">
      <t>サン</t>
    </rPh>
    <rPh sb="21" eb="24">
      <t>センキョク</t>
    </rPh>
    <rPh sb="29" eb="32">
      <t>キジツゼン</t>
    </rPh>
    <rPh sb="32" eb="34">
      <t>トウヒョウ</t>
    </rPh>
    <rPh sb="34" eb="35">
      <t>モノ</t>
    </rPh>
    <rPh sb="35" eb="36">
      <t>スウ</t>
    </rPh>
    <rPh sb="36" eb="37">
      <t>シラ</t>
    </rPh>
    <phoneticPr fontId="1"/>
  </si>
  <si>
    <t>筑波大学</t>
    <rPh sb="0" eb="2">
      <t>ツクバ</t>
    </rPh>
    <rPh sb="2" eb="4">
      <t>ダイガク</t>
    </rPh>
    <phoneticPr fontId="4"/>
  </si>
  <si>
    <t>202,399人</t>
    <rPh sb="7" eb="8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</si>
</sst>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>
      <alignment vertical="center"/>
    </xf>
    <xf numFmtId="10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3" fontId="0" fillId="0" borderId="7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56" fontId="2" fillId="2" borderId="19" xfId="0" applyNumberFormat="1" applyFont="1" applyFill="1" applyBorder="1" applyAlignment="1">
      <alignment horizontal="center" vertical="center" shrinkToFit="1"/>
    </xf>
    <xf numFmtId="56" fontId="2" fillId="2" borderId="20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3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0" fillId="0" borderId="36" xfId="0" applyFill="1" applyBorder="1" applyAlignment="1">
      <alignment vertical="center" shrinkToFit="1"/>
    </xf>
    <xf numFmtId="0" fontId="0" fillId="0" borderId="37" xfId="0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0" fillId="2" borderId="38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0" borderId="40" xfId="0" applyFill="1" applyBorder="1" applyAlignment="1">
      <alignment vertical="center" shrinkToFit="1"/>
    </xf>
    <xf numFmtId="0" fontId="0" fillId="0" borderId="41" xfId="0" applyFill="1" applyBorder="1" applyAlignment="1">
      <alignment vertical="center" shrinkToFit="1"/>
    </xf>
    <xf numFmtId="0" fontId="0" fillId="0" borderId="42" xfId="0" applyFill="1" applyBorder="1" applyAlignment="1">
      <alignment vertical="center" shrinkToFit="1"/>
    </xf>
    <xf numFmtId="0" fontId="0" fillId="0" borderId="43" xfId="0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2" borderId="42" xfId="0" applyFill="1" applyBorder="1" applyAlignment="1">
      <alignment vertical="center" shrinkToFit="1"/>
    </xf>
    <xf numFmtId="0" fontId="0" fillId="2" borderId="43" xfId="0" applyFill="1" applyBorder="1" applyAlignment="1">
      <alignment vertical="center" shrinkToFit="1"/>
    </xf>
    <xf numFmtId="0" fontId="0" fillId="2" borderId="44" xfId="0" applyFill="1" applyBorder="1" applyAlignment="1">
      <alignment vertical="center" shrinkToFit="1"/>
    </xf>
    <xf numFmtId="0" fontId="0" fillId="0" borderId="45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0" fillId="0" borderId="47" xfId="0" applyFill="1" applyBorder="1" applyAlignment="1">
      <alignment vertical="center" shrinkToFit="1"/>
    </xf>
    <xf numFmtId="0" fontId="0" fillId="2" borderId="48" xfId="0" applyFill="1" applyBorder="1" applyAlignment="1">
      <alignment vertical="center" shrinkToFit="1"/>
    </xf>
    <xf numFmtId="0" fontId="0" fillId="2" borderId="49" xfId="0" applyFill="1" applyBorder="1" applyAlignment="1">
      <alignment vertical="center" shrinkToFit="1"/>
    </xf>
    <xf numFmtId="0" fontId="0" fillId="2" borderId="50" xfId="0" applyFill="1" applyBorder="1" applyAlignment="1">
      <alignment vertical="center" shrinkToFit="1"/>
    </xf>
    <xf numFmtId="0" fontId="0" fillId="2" borderId="52" xfId="0" applyFill="1" applyBorder="1" applyAlignment="1">
      <alignment vertical="center" shrinkToFit="1"/>
    </xf>
    <xf numFmtId="0" fontId="0" fillId="2" borderId="51" xfId="0" applyFill="1" applyBorder="1" applyAlignment="1">
      <alignment vertical="center" shrinkToFit="1"/>
    </xf>
    <xf numFmtId="0" fontId="0" fillId="2" borderId="54" xfId="0" applyFill="1" applyBorder="1" applyAlignment="1">
      <alignment vertical="center" shrinkToFit="1"/>
    </xf>
    <xf numFmtId="0" fontId="0" fillId="0" borderId="5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53" xfId="0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8C0A-DCD7-48FB-9A30-22E9B6264E1F}">
  <dimension ref="A1:AM24"/>
  <sheetViews>
    <sheetView tabSelected="1" view="pageBreakPreview" zoomScale="90" zoomScaleNormal="70" zoomScaleSheetLayoutView="90" workbookViewId="0">
      <pane ySplit="4" topLeftCell="A12" activePane="bottomLeft" state="frozen"/>
      <selection pane="bottomLeft" activeCell="AM21" sqref="AM21"/>
    </sheetView>
  </sheetViews>
  <sheetFormatPr defaultRowHeight="13" x14ac:dyDescent="0.2"/>
  <cols>
    <col min="1" max="1" width="7.08984375" style="3" customWidth="1"/>
    <col min="2" max="2" width="5.36328125" style="3" customWidth="1"/>
    <col min="3" max="3" width="4" customWidth="1"/>
    <col min="4" max="4" width="3.90625" customWidth="1"/>
    <col min="5" max="5" width="4.453125" bestFit="1" customWidth="1"/>
    <col min="6" max="7" width="4.08984375" customWidth="1"/>
    <col min="8" max="8" width="4.453125" customWidth="1"/>
    <col min="9" max="10" width="4.08984375" customWidth="1"/>
    <col min="11" max="11" width="4.453125" customWidth="1"/>
    <col min="12" max="13" width="4.36328125" customWidth="1"/>
    <col min="14" max="14" width="4.453125" customWidth="1"/>
    <col min="15" max="16" width="4.08984375" customWidth="1"/>
    <col min="17" max="17" width="4.453125" customWidth="1"/>
    <col min="18" max="19" width="4" customWidth="1"/>
    <col min="20" max="20" width="4.453125" customWidth="1"/>
    <col min="21" max="22" width="4.26953125" customWidth="1"/>
    <col min="23" max="26" width="4.453125" customWidth="1"/>
    <col min="27" max="28" width="4.26953125" customWidth="1"/>
    <col min="29" max="29" width="4.453125" customWidth="1"/>
    <col min="30" max="31" width="4.26953125" customWidth="1"/>
    <col min="32" max="35" width="4.453125" customWidth="1"/>
    <col min="36" max="38" width="7.453125" customWidth="1"/>
    <col min="39" max="39" width="6.08984375" customWidth="1"/>
  </cols>
  <sheetData>
    <row r="1" spans="1:39" ht="39.75" customHeight="1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ht="22.5" customHeight="1" thickBot="1" x14ac:dyDescent="0.25">
      <c r="A2" s="42"/>
      <c r="B2" s="4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 t="s">
        <v>13</v>
      </c>
      <c r="AL2" s="16"/>
    </row>
    <row r="3" spans="1:39" ht="25.15" customHeight="1" x14ac:dyDescent="0.2">
      <c r="A3" s="78"/>
      <c r="B3" s="79"/>
      <c r="C3" s="82" t="s">
        <v>0</v>
      </c>
      <c r="D3" s="83"/>
      <c r="E3" s="83"/>
      <c r="F3" s="83" t="s">
        <v>1</v>
      </c>
      <c r="G3" s="83"/>
      <c r="H3" s="83"/>
      <c r="I3" s="83" t="s">
        <v>3</v>
      </c>
      <c r="J3" s="83"/>
      <c r="K3" s="83"/>
      <c r="L3" s="83" t="s">
        <v>2</v>
      </c>
      <c r="M3" s="83"/>
      <c r="N3" s="83"/>
      <c r="O3" s="83" t="s">
        <v>4</v>
      </c>
      <c r="P3" s="83"/>
      <c r="Q3" s="83"/>
      <c r="R3" s="83" t="s">
        <v>5</v>
      </c>
      <c r="S3" s="83"/>
      <c r="T3" s="83"/>
      <c r="U3" s="83" t="s">
        <v>6</v>
      </c>
      <c r="V3" s="83"/>
      <c r="W3" s="83"/>
      <c r="X3" s="83" t="s">
        <v>11</v>
      </c>
      <c r="Y3" s="83"/>
      <c r="Z3" s="83"/>
      <c r="AA3" s="83" t="s">
        <v>14</v>
      </c>
      <c r="AB3" s="83"/>
      <c r="AC3" s="83"/>
      <c r="AD3" s="83" t="s">
        <v>15</v>
      </c>
      <c r="AE3" s="83"/>
      <c r="AF3" s="83"/>
      <c r="AG3" s="89" t="s">
        <v>17</v>
      </c>
      <c r="AH3" s="90"/>
      <c r="AI3" s="82"/>
      <c r="AJ3" s="84" t="s">
        <v>7</v>
      </c>
      <c r="AK3" s="84"/>
      <c r="AL3" s="84"/>
    </row>
    <row r="4" spans="1:39" ht="25.15" customHeight="1" thickBot="1" x14ac:dyDescent="0.25">
      <c r="A4" s="80"/>
      <c r="B4" s="81"/>
      <c r="C4" s="35" t="s">
        <v>8</v>
      </c>
      <c r="D4" s="18" t="s">
        <v>9</v>
      </c>
      <c r="E4" s="19" t="s">
        <v>10</v>
      </c>
      <c r="F4" s="17" t="s">
        <v>8</v>
      </c>
      <c r="G4" s="18" t="s">
        <v>9</v>
      </c>
      <c r="H4" s="19" t="s">
        <v>10</v>
      </c>
      <c r="I4" s="17" t="s">
        <v>8</v>
      </c>
      <c r="J4" s="18" t="s">
        <v>9</v>
      </c>
      <c r="K4" s="19" t="s">
        <v>10</v>
      </c>
      <c r="L4" s="17" t="s">
        <v>8</v>
      </c>
      <c r="M4" s="18" t="s">
        <v>9</v>
      </c>
      <c r="N4" s="19" t="s">
        <v>10</v>
      </c>
      <c r="O4" s="17" t="s">
        <v>8</v>
      </c>
      <c r="P4" s="18" t="s">
        <v>9</v>
      </c>
      <c r="Q4" s="19" t="s">
        <v>10</v>
      </c>
      <c r="R4" s="17" t="s">
        <v>8</v>
      </c>
      <c r="S4" s="18" t="s">
        <v>9</v>
      </c>
      <c r="T4" s="19" t="s">
        <v>10</v>
      </c>
      <c r="U4" s="17" t="s">
        <v>8</v>
      </c>
      <c r="V4" s="18" t="s">
        <v>9</v>
      </c>
      <c r="W4" s="19" t="s">
        <v>10</v>
      </c>
      <c r="X4" s="17" t="s">
        <v>8</v>
      </c>
      <c r="Y4" s="18" t="s">
        <v>9</v>
      </c>
      <c r="Z4" s="19" t="s">
        <v>10</v>
      </c>
      <c r="AA4" s="17" t="s">
        <v>8</v>
      </c>
      <c r="AB4" s="18" t="s">
        <v>9</v>
      </c>
      <c r="AC4" s="19" t="s">
        <v>10</v>
      </c>
      <c r="AD4" s="17" t="s">
        <v>8</v>
      </c>
      <c r="AE4" s="18" t="s">
        <v>9</v>
      </c>
      <c r="AF4" s="19" t="s">
        <v>10</v>
      </c>
      <c r="AG4" s="17" t="s">
        <v>8</v>
      </c>
      <c r="AH4" s="18" t="s">
        <v>9</v>
      </c>
      <c r="AI4" s="19" t="s">
        <v>10</v>
      </c>
      <c r="AJ4" s="17" t="s">
        <v>8</v>
      </c>
      <c r="AK4" s="18" t="s">
        <v>9</v>
      </c>
      <c r="AL4" s="19" t="s">
        <v>10</v>
      </c>
      <c r="AM4" s="2"/>
    </row>
    <row r="5" spans="1:39" ht="28.15" customHeight="1" thickBot="1" x14ac:dyDescent="0.25">
      <c r="A5" s="39">
        <v>45842</v>
      </c>
      <c r="B5" s="40" t="str">
        <f>TEXT(A5,"aaa")</f>
        <v>金</v>
      </c>
      <c r="C5" s="36">
        <v>158</v>
      </c>
      <c r="D5" s="28">
        <v>105</v>
      </c>
      <c r="E5" s="30">
        <f t="shared" ref="E5:E7" si="0">SUM(C5:D5)</f>
        <v>263</v>
      </c>
      <c r="F5" s="29">
        <v>24</v>
      </c>
      <c r="G5" s="28">
        <v>31</v>
      </c>
      <c r="H5" s="30">
        <f t="shared" ref="H5:H7" si="1">SUM(F5:G5)</f>
        <v>55</v>
      </c>
      <c r="I5" s="29">
        <v>56</v>
      </c>
      <c r="J5" s="28">
        <v>33</v>
      </c>
      <c r="K5" s="41">
        <f t="shared" ref="K5:K7" si="2">SUM(I5:J5)</f>
        <v>89</v>
      </c>
      <c r="L5" s="29">
        <v>16</v>
      </c>
      <c r="M5" s="28">
        <v>8</v>
      </c>
      <c r="N5" s="30">
        <f t="shared" ref="N5:N7" si="3">SUM(L5:M5)</f>
        <v>24</v>
      </c>
      <c r="O5" s="29">
        <v>58</v>
      </c>
      <c r="P5" s="28">
        <v>30</v>
      </c>
      <c r="Q5" s="30">
        <f t="shared" ref="Q5:Q7" si="4">SUM(O5:P5)</f>
        <v>88</v>
      </c>
      <c r="R5" s="29">
        <v>49</v>
      </c>
      <c r="S5" s="28">
        <v>42</v>
      </c>
      <c r="T5" s="30">
        <f t="shared" ref="T5:T7" si="5">SUM(R5:S5)</f>
        <v>91</v>
      </c>
      <c r="U5" s="29">
        <v>50</v>
      </c>
      <c r="V5" s="28">
        <v>33</v>
      </c>
      <c r="W5" s="30">
        <f t="shared" ref="W5:W7" si="6">SUM(U5:V5)</f>
        <v>83</v>
      </c>
      <c r="X5" s="31">
        <v>75</v>
      </c>
      <c r="Y5" s="32">
        <v>60</v>
      </c>
      <c r="Z5" s="30">
        <f t="shared" ref="Z5:Z7" si="7">SUM(X5:Y5)</f>
        <v>135</v>
      </c>
      <c r="AA5" s="31">
        <v>69</v>
      </c>
      <c r="AB5" s="32">
        <v>81</v>
      </c>
      <c r="AC5" s="30">
        <f t="shared" ref="AC5:AC20" si="8">SUM(AA5:AB5)</f>
        <v>150</v>
      </c>
      <c r="AD5" s="46"/>
      <c r="AE5" s="47"/>
      <c r="AF5" s="48"/>
      <c r="AG5" s="55"/>
      <c r="AH5" s="56"/>
      <c r="AI5" s="57"/>
      <c r="AJ5" s="26">
        <f>C5+F5+I5+L5+O5+R5+U5+X5+AA5+AD5+AG5</f>
        <v>555</v>
      </c>
      <c r="AK5" s="24">
        <f>D5+G5+J5+M5+P5+S5+V5+Y5+AB5+AE5+AH5</f>
        <v>423</v>
      </c>
      <c r="AL5" s="27">
        <f>SUM(AJ5:AK5)</f>
        <v>978</v>
      </c>
    </row>
    <row r="6" spans="1:39" ht="28.15" customHeight="1" thickBot="1" x14ac:dyDescent="0.25">
      <c r="A6" s="39">
        <v>45843</v>
      </c>
      <c r="B6" s="40" t="str">
        <f t="shared" ref="B6:B20" si="9">TEXT(A6,"aaa")</f>
        <v>土</v>
      </c>
      <c r="C6" s="38">
        <v>271</v>
      </c>
      <c r="D6" s="5">
        <v>184</v>
      </c>
      <c r="E6" s="25">
        <f t="shared" si="0"/>
        <v>455</v>
      </c>
      <c r="F6" s="4">
        <v>45</v>
      </c>
      <c r="G6" s="5">
        <v>33</v>
      </c>
      <c r="H6" s="25">
        <f t="shared" si="1"/>
        <v>78</v>
      </c>
      <c r="I6" s="4">
        <v>93</v>
      </c>
      <c r="J6" s="5">
        <v>60</v>
      </c>
      <c r="K6" s="6">
        <f t="shared" si="2"/>
        <v>153</v>
      </c>
      <c r="L6" s="4">
        <v>38</v>
      </c>
      <c r="M6" s="5">
        <v>23</v>
      </c>
      <c r="N6" s="25">
        <f t="shared" si="3"/>
        <v>61</v>
      </c>
      <c r="O6" s="4">
        <v>103</v>
      </c>
      <c r="P6" s="5">
        <v>72</v>
      </c>
      <c r="Q6" s="25">
        <f t="shared" si="4"/>
        <v>175</v>
      </c>
      <c r="R6" s="4">
        <v>81</v>
      </c>
      <c r="S6" s="5">
        <v>64</v>
      </c>
      <c r="T6" s="25">
        <f t="shared" si="5"/>
        <v>145</v>
      </c>
      <c r="U6" s="4">
        <v>41</v>
      </c>
      <c r="V6" s="5">
        <v>37</v>
      </c>
      <c r="W6" s="25">
        <f t="shared" si="6"/>
        <v>78</v>
      </c>
      <c r="X6" s="4">
        <v>169</v>
      </c>
      <c r="Y6" s="5">
        <v>120</v>
      </c>
      <c r="Z6" s="25">
        <f t="shared" si="7"/>
        <v>289</v>
      </c>
      <c r="AA6" s="4">
        <v>207</v>
      </c>
      <c r="AB6" s="5">
        <v>205</v>
      </c>
      <c r="AC6" s="25">
        <f t="shared" si="8"/>
        <v>412</v>
      </c>
      <c r="AD6" s="52"/>
      <c r="AE6" s="53"/>
      <c r="AF6" s="54"/>
      <c r="AG6" s="61"/>
      <c r="AH6" s="62"/>
      <c r="AI6" s="63"/>
      <c r="AJ6" s="26">
        <f>C6+F6+I6+L6+O6+R6+U6+X6+AA6+AD6+AG6</f>
        <v>1048</v>
      </c>
      <c r="AK6" s="24">
        <f t="shared" ref="AK6:AK19" si="10">D6+G6+J6+M6+P6+S6+V6+Y6+AB6+AE6+AH6</f>
        <v>798</v>
      </c>
      <c r="AL6" s="25">
        <f t="shared" ref="AL6:AL11" si="11">SUM(AJ6:AK6)</f>
        <v>1846</v>
      </c>
    </row>
    <row r="7" spans="1:39" s="23" customFormat="1" ht="28.15" customHeight="1" thickBot="1" x14ac:dyDescent="0.25">
      <c r="A7" s="39">
        <v>45844</v>
      </c>
      <c r="B7" s="40" t="str">
        <f t="shared" si="9"/>
        <v>日</v>
      </c>
      <c r="C7" s="38">
        <v>299</v>
      </c>
      <c r="D7" s="5">
        <v>207</v>
      </c>
      <c r="E7" s="25">
        <f t="shared" si="0"/>
        <v>506</v>
      </c>
      <c r="F7" s="4">
        <v>40</v>
      </c>
      <c r="G7" s="5">
        <v>27</v>
      </c>
      <c r="H7" s="25">
        <f t="shared" si="1"/>
        <v>67</v>
      </c>
      <c r="I7" s="4">
        <v>95</v>
      </c>
      <c r="J7" s="5">
        <v>83</v>
      </c>
      <c r="K7" s="6">
        <f t="shared" si="2"/>
        <v>178</v>
      </c>
      <c r="L7" s="4">
        <v>43</v>
      </c>
      <c r="M7" s="5">
        <v>31</v>
      </c>
      <c r="N7" s="25">
        <f t="shared" si="3"/>
        <v>74</v>
      </c>
      <c r="O7" s="4">
        <v>134</v>
      </c>
      <c r="P7" s="5">
        <v>106</v>
      </c>
      <c r="Q7" s="25">
        <f t="shared" si="4"/>
        <v>240</v>
      </c>
      <c r="R7" s="4">
        <v>115</v>
      </c>
      <c r="S7" s="5">
        <v>87</v>
      </c>
      <c r="T7" s="25">
        <f t="shared" si="5"/>
        <v>202</v>
      </c>
      <c r="U7" s="4">
        <v>75</v>
      </c>
      <c r="V7" s="5">
        <v>55</v>
      </c>
      <c r="W7" s="25">
        <f t="shared" si="6"/>
        <v>130</v>
      </c>
      <c r="X7" s="4">
        <v>210</v>
      </c>
      <c r="Y7" s="5">
        <v>160</v>
      </c>
      <c r="Z7" s="25">
        <f t="shared" si="7"/>
        <v>370</v>
      </c>
      <c r="AA7" s="4">
        <v>274</v>
      </c>
      <c r="AB7" s="5">
        <v>282</v>
      </c>
      <c r="AC7" s="25">
        <f t="shared" si="8"/>
        <v>556</v>
      </c>
      <c r="AD7" s="52"/>
      <c r="AE7" s="53"/>
      <c r="AF7" s="54"/>
      <c r="AG7" s="61"/>
      <c r="AH7" s="62"/>
      <c r="AI7" s="63"/>
      <c r="AJ7" s="26">
        <f t="shared" ref="AJ7:AJ20" si="12">C7+F7+I7+L7+O7+R7+U7+X7+AA7+AD7+AG7</f>
        <v>1285</v>
      </c>
      <c r="AK7" s="24">
        <f t="shared" si="10"/>
        <v>1038</v>
      </c>
      <c r="AL7" s="25">
        <f t="shared" si="11"/>
        <v>2323</v>
      </c>
    </row>
    <row r="8" spans="1:39" s="23" customFormat="1" ht="28.15" customHeight="1" thickBot="1" x14ac:dyDescent="0.25">
      <c r="A8" s="39">
        <v>45845</v>
      </c>
      <c r="B8" s="40" t="str">
        <f t="shared" si="9"/>
        <v>月</v>
      </c>
      <c r="C8" s="37">
        <v>170</v>
      </c>
      <c r="D8" s="8">
        <v>135</v>
      </c>
      <c r="E8" s="30">
        <f>SUM(C8:D8)</f>
        <v>305</v>
      </c>
      <c r="F8" s="7">
        <v>45</v>
      </c>
      <c r="G8" s="8">
        <v>42</v>
      </c>
      <c r="H8" s="30">
        <f>SUM(F8:G8)</f>
        <v>87</v>
      </c>
      <c r="I8" s="7">
        <v>100</v>
      </c>
      <c r="J8" s="8">
        <v>57</v>
      </c>
      <c r="K8" s="41">
        <f>SUM(I8:J8)</f>
        <v>157</v>
      </c>
      <c r="L8" s="7">
        <v>22</v>
      </c>
      <c r="M8" s="8">
        <v>23</v>
      </c>
      <c r="N8" s="30">
        <f>SUM(L8:M8)</f>
        <v>45</v>
      </c>
      <c r="O8" s="7">
        <v>73</v>
      </c>
      <c r="P8" s="8">
        <v>47</v>
      </c>
      <c r="Q8" s="30">
        <f>SUM(O8:P8)</f>
        <v>120</v>
      </c>
      <c r="R8" s="7">
        <v>56</v>
      </c>
      <c r="S8" s="8">
        <v>44</v>
      </c>
      <c r="T8" s="30">
        <f>SUM(R8:S8)</f>
        <v>100</v>
      </c>
      <c r="U8" s="7">
        <v>64</v>
      </c>
      <c r="V8" s="8">
        <v>68</v>
      </c>
      <c r="W8" s="30">
        <f>SUM(U8:V8)</f>
        <v>132</v>
      </c>
      <c r="X8" s="7">
        <v>86</v>
      </c>
      <c r="Y8" s="8">
        <v>60</v>
      </c>
      <c r="Z8" s="30">
        <f>SUM(X8:Y8)</f>
        <v>146</v>
      </c>
      <c r="AA8" s="7">
        <v>109</v>
      </c>
      <c r="AB8" s="8">
        <v>137</v>
      </c>
      <c r="AC8" s="30">
        <f>SUM(AA8:AB8)</f>
        <v>246</v>
      </c>
      <c r="AD8" s="49"/>
      <c r="AE8" s="50"/>
      <c r="AF8" s="51"/>
      <c r="AG8" s="58"/>
      <c r="AH8" s="59"/>
      <c r="AI8" s="60"/>
      <c r="AJ8" s="26">
        <f t="shared" si="12"/>
        <v>725</v>
      </c>
      <c r="AK8" s="24">
        <f t="shared" si="10"/>
        <v>613</v>
      </c>
      <c r="AL8" s="25">
        <f t="shared" si="11"/>
        <v>1338</v>
      </c>
    </row>
    <row r="9" spans="1:39" s="23" customFormat="1" ht="28.15" customHeight="1" thickBot="1" x14ac:dyDescent="0.25">
      <c r="A9" s="39">
        <v>45846</v>
      </c>
      <c r="B9" s="40" t="str">
        <f t="shared" si="9"/>
        <v>火</v>
      </c>
      <c r="C9" s="37">
        <v>199</v>
      </c>
      <c r="D9" s="8">
        <v>157</v>
      </c>
      <c r="E9" s="30">
        <f t="shared" ref="E9:E20" si="13">SUM(C9:D9)</f>
        <v>356</v>
      </c>
      <c r="F9" s="7">
        <v>44</v>
      </c>
      <c r="G9" s="8">
        <v>40</v>
      </c>
      <c r="H9" s="30">
        <f t="shared" ref="H9:H20" si="14">SUM(F9:G9)</f>
        <v>84</v>
      </c>
      <c r="I9" s="7">
        <v>72</v>
      </c>
      <c r="J9" s="8">
        <v>65</v>
      </c>
      <c r="K9" s="41">
        <f t="shared" ref="K9:K20" si="15">SUM(I9:J9)</f>
        <v>137</v>
      </c>
      <c r="L9" s="7">
        <v>43</v>
      </c>
      <c r="M9" s="8">
        <v>22</v>
      </c>
      <c r="N9" s="30">
        <f t="shared" ref="N9:N20" si="16">SUM(L9:M9)</f>
        <v>65</v>
      </c>
      <c r="O9" s="7">
        <v>106</v>
      </c>
      <c r="P9" s="8">
        <v>72</v>
      </c>
      <c r="Q9" s="30">
        <f t="shared" ref="Q9:Q20" si="17">SUM(O9:P9)</f>
        <v>178</v>
      </c>
      <c r="R9" s="7">
        <v>64</v>
      </c>
      <c r="S9" s="8">
        <v>53</v>
      </c>
      <c r="T9" s="30">
        <f t="shared" ref="T9:T20" si="18">SUM(R9:S9)</f>
        <v>117</v>
      </c>
      <c r="U9" s="7">
        <v>85</v>
      </c>
      <c r="V9" s="8">
        <v>67</v>
      </c>
      <c r="W9" s="30">
        <f t="shared" ref="W9:W20" si="19">SUM(U9:V9)</f>
        <v>152</v>
      </c>
      <c r="X9" s="7">
        <v>78</v>
      </c>
      <c r="Y9" s="8">
        <v>66</v>
      </c>
      <c r="Z9" s="30">
        <f t="shared" ref="Z9:Z20" si="20">SUM(X9:Y9)</f>
        <v>144</v>
      </c>
      <c r="AA9" s="7">
        <v>111</v>
      </c>
      <c r="AB9" s="8">
        <v>137</v>
      </c>
      <c r="AC9" s="30">
        <f t="shared" si="8"/>
        <v>248</v>
      </c>
      <c r="AD9" s="49"/>
      <c r="AE9" s="50"/>
      <c r="AF9" s="51"/>
      <c r="AG9" s="58"/>
      <c r="AH9" s="59"/>
      <c r="AI9" s="60"/>
      <c r="AJ9" s="26">
        <f>C9+F9+I9+L9+O9+R9+U9+X9+AA9+AD9+AG9</f>
        <v>802</v>
      </c>
      <c r="AK9" s="24">
        <f t="shared" si="10"/>
        <v>679</v>
      </c>
      <c r="AL9" s="25">
        <f>SUM(AJ9:AK9)</f>
        <v>1481</v>
      </c>
    </row>
    <row r="10" spans="1:39" s="23" customFormat="1" ht="28.15" customHeight="1" thickBot="1" x14ac:dyDescent="0.25">
      <c r="A10" s="39">
        <v>45847</v>
      </c>
      <c r="B10" s="40" t="str">
        <f t="shared" si="9"/>
        <v>水</v>
      </c>
      <c r="C10" s="37">
        <v>192</v>
      </c>
      <c r="D10" s="8">
        <v>169</v>
      </c>
      <c r="E10" s="30">
        <f t="shared" si="13"/>
        <v>361</v>
      </c>
      <c r="F10" s="7">
        <v>44</v>
      </c>
      <c r="G10" s="8">
        <v>43</v>
      </c>
      <c r="H10" s="30">
        <f t="shared" si="14"/>
        <v>87</v>
      </c>
      <c r="I10" s="7">
        <v>75</v>
      </c>
      <c r="J10" s="8">
        <v>67</v>
      </c>
      <c r="K10" s="41">
        <f t="shared" si="15"/>
        <v>142</v>
      </c>
      <c r="L10" s="7">
        <v>36</v>
      </c>
      <c r="M10" s="8">
        <v>34</v>
      </c>
      <c r="N10" s="30">
        <f t="shared" si="16"/>
        <v>70</v>
      </c>
      <c r="O10" s="7">
        <v>71</v>
      </c>
      <c r="P10" s="8">
        <v>62</v>
      </c>
      <c r="Q10" s="30">
        <f t="shared" si="17"/>
        <v>133</v>
      </c>
      <c r="R10" s="7">
        <v>67</v>
      </c>
      <c r="S10" s="8">
        <v>58</v>
      </c>
      <c r="T10" s="30">
        <f t="shared" si="18"/>
        <v>125</v>
      </c>
      <c r="U10" s="7">
        <v>53</v>
      </c>
      <c r="V10" s="8">
        <v>53</v>
      </c>
      <c r="W10" s="30">
        <f t="shared" si="19"/>
        <v>106</v>
      </c>
      <c r="X10" s="7">
        <v>72</v>
      </c>
      <c r="Y10" s="8">
        <v>77</v>
      </c>
      <c r="Z10" s="30">
        <f t="shared" si="20"/>
        <v>149</v>
      </c>
      <c r="AA10" s="7">
        <v>109</v>
      </c>
      <c r="AB10" s="8">
        <v>126</v>
      </c>
      <c r="AC10" s="30">
        <f t="shared" si="8"/>
        <v>235</v>
      </c>
      <c r="AD10" s="49"/>
      <c r="AE10" s="50"/>
      <c r="AF10" s="51"/>
      <c r="AG10" s="58"/>
      <c r="AH10" s="59"/>
      <c r="AI10" s="60"/>
      <c r="AJ10" s="26">
        <f t="shared" si="12"/>
        <v>719</v>
      </c>
      <c r="AK10" s="24">
        <f t="shared" si="10"/>
        <v>689</v>
      </c>
      <c r="AL10" s="25">
        <f t="shared" si="11"/>
        <v>1408</v>
      </c>
    </row>
    <row r="11" spans="1:39" s="23" customFormat="1" ht="28.15" customHeight="1" thickBot="1" x14ac:dyDescent="0.25">
      <c r="A11" s="39">
        <v>45848</v>
      </c>
      <c r="B11" s="40" t="str">
        <f t="shared" si="9"/>
        <v>木</v>
      </c>
      <c r="C11" s="37">
        <v>171</v>
      </c>
      <c r="D11" s="8">
        <v>145</v>
      </c>
      <c r="E11" s="30">
        <f t="shared" si="13"/>
        <v>316</v>
      </c>
      <c r="F11" s="7">
        <v>30</v>
      </c>
      <c r="G11" s="8">
        <v>35</v>
      </c>
      <c r="H11" s="30">
        <f t="shared" si="14"/>
        <v>65</v>
      </c>
      <c r="I11" s="7">
        <v>82</v>
      </c>
      <c r="J11" s="8">
        <v>60</v>
      </c>
      <c r="K11" s="41">
        <f t="shared" si="15"/>
        <v>142</v>
      </c>
      <c r="L11" s="7">
        <v>33</v>
      </c>
      <c r="M11" s="8">
        <v>27</v>
      </c>
      <c r="N11" s="30">
        <f t="shared" si="16"/>
        <v>60</v>
      </c>
      <c r="O11" s="7">
        <v>74</v>
      </c>
      <c r="P11" s="8">
        <v>57</v>
      </c>
      <c r="Q11" s="30">
        <f t="shared" si="17"/>
        <v>131</v>
      </c>
      <c r="R11" s="7">
        <v>54</v>
      </c>
      <c r="S11" s="8">
        <v>67</v>
      </c>
      <c r="T11" s="30">
        <f t="shared" si="18"/>
        <v>121</v>
      </c>
      <c r="U11" s="7">
        <v>45</v>
      </c>
      <c r="V11" s="8">
        <v>42</v>
      </c>
      <c r="W11" s="30">
        <f t="shared" si="19"/>
        <v>87</v>
      </c>
      <c r="X11" s="7">
        <v>56</v>
      </c>
      <c r="Y11" s="8">
        <v>72</v>
      </c>
      <c r="Z11" s="30">
        <f t="shared" si="20"/>
        <v>128</v>
      </c>
      <c r="AA11" s="7">
        <v>91</v>
      </c>
      <c r="AB11" s="8">
        <v>135</v>
      </c>
      <c r="AC11" s="30">
        <f t="shared" si="8"/>
        <v>226</v>
      </c>
      <c r="AD11" s="49"/>
      <c r="AE11" s="50"/>
      <c r="AF11" s="51"/>
      <c r="AG11" s="58"/>
      <c r="AH11" s="59"/>
      <c r="AI11" s="60"/>
      <c r="AJ11" s="26">
        <f t="shared" si="12"/>
        <v>636</v>
      </c>
      <c r="AK11" s="24">
        <f t="shared" si="10"/>
        <v>640</v>
      </c>
      <c r="AL11" s="25">
        <f t="shared" si="11"/>
        <v>1276</v>
      </c>
    </row>
    <row r="12" spans="1:39" s="23" customFormat="1" ht="28.15" customHeight="1" thickBot="1" x14ac:dyDescent="0.25">
      <c r="A12" s="39">
        <v>45849</v>
      </c>
      <c r="B12" s="40" t="str">
        <f t="shared" si="9"/>
        <v>金</v>
      </c>
      <c r="C12" s="37">
        <v>207</v>
      </c>
      <c r="D12" s="8">
        <v>235</v>
      </c>
      <c r="E12" s="30">
        <f t="shared" si="13"/>
        <v>442</v>
      </c>
      <c r="F12" s="7">
        <v>55</v>
      </c>
      <c r="G12" s="8">
        <v>65</v>
      </c>
      <c r="H12" s="30">
        <f t="shared" si="14"/>
        <v>120</v>
      </c>
      <c r="I12" s="7">
        <v>99</v>
      </c>
      <c r="J12" s="8">
        <v>103</v>
      </c>
      <c r="K12" s="41">
        <f t="shared" si="15"/>
        <v>202</v>
      </c>
      <c r="L12" s="7">
        <v>38</v>
      </c>
      <c r="M12" s="8">
        <v>29</v>
      </c>
      <c r="N12" s="30">
        <f t="shared" si="16"/>
        <v>67</v>
      </c>
      <c r="O12" s="7">
        <v>89</v>
      </c>
      <c r="P12" s="8">
        <v>103</v>
      </c>
      <c r="Q12" s="30">
        <f t="shared" si="17"/>
        <v>192</v>
      </c>
      <c r="R12" s="7">
        <v>79</v>
      </c>
      <c r="S12" s="8">
        <v>88</v>
      </c>
      <c r="T12" s="30">
        <f t="shared" si="18"/>
        <v>167</v>
      </c>
      <c r="U12" s="7">
        <v>87</v>
      </c>
      <c r="V12" s="8">
        <v>99</v>
      </c>
      <c r="W12" s="30">
        <f t="shared" si="19"/>
        <v>186</v>
      </c>
      <c r="X12" s="7">
        <v>136</v>
      </c>
      <c r="Y12" s="8">
        <v>136</v>
      </c>
      <c r="Z12" s="30">
        <f t="shared" si="20"/>
        <v>272</v>
      </c>
      <c r="AA12" s="7">
        <v>114</v>
      </c>
      <c r="AB12" s="8">
        <v>177</v>
      </c>
      <c r="AC12" s="30">
        <f t="shared" si="8"/>
        <v>291</v>
      </c>
      <c r="AD12" s="49"/>
      <c r="AE12" s="50"/>
      <c r="AF12" s="51"/>
      <c r="AG12" s="58"/>
      <c r="AH12" s="59"/>
      <c r="AI12" s="60"/>
      <c r="AJ12" s="26">
        <f t="shared" si="12"/>
        <v>904</v>
      </c>
      <c r="AK12" s="24">
        <f t="shared" si="10"/>
        <v>1035</v>
      </c>
      <c r="AL12" s="25">
        <f>SUM(AJ12:AK12)</f>
        <v>1939</v>
      </c>
    </row>
    <row r="13" spans="1:39" s="23" customFormat="1" ht="28.15" customHeight="1" thickBot="1" x14ac:dyDescent="0.25">
      <c r="A13" s="39">
        <v>45850</v>
      </c>
      <c r="B13" s="40" t="str">
        <f t="shared" si="9"/>
        <v>土</v>
      </c>
      <c r="C13" s="38">
        <v>504</v>
      </c>
      <c r="D13" s="5">
        <v>404</v>
      </c>
      <c r="E13" s="25">
        <f t="shared" si="13"/>
        <v>908</v>
      </c>
      <c r="F13" s="4">
        <v>60</v>
      </c>
      <c r="G13" s="5">
        <v>59</v>
      </c>
      <c r="H13" s="25">
        <f t="shared" si="14"/>
        <v>119</v>
      </c>
      <c r="I13" s="4">
        <v>145</v>
      </c>
      <c r="J13" s="5">
        <v>132</v>
      </c>
      <c r="K13" s="6">
        <f t="shared" si="15"/>
        <v>277</v>
      </c>
      <c r="L13" s="4">
        <v>66</v>
      </c>
      <c r="M13" s="5">
        <v>48</v>
      </c>
      <c r="N13" s="25">
        <f t="shared" si="16"/>
        <v>114</v>
      </c>
      <c r="O13" s="4">
        <v>175</v>
      </c>
      <c r="P13" s="5">
        <v>150</v>
      </c>
      <c r="Q13" s="25">
        <f t="shared" si="17"/>
        <v>325</v>
      </c>
      <c r="R13" s="4">
        <v>165</v>
      </c>
      <c r="S13" s="5">
        <v>150</v>
      </c>
      <c r="T13" s="25">
        <f t="shared" si="18"/>
        <v>315</v>
      </c>
      <c r="U13" s="4">
        <v>110</v>
      </c>
      <c r="V13" s="5">
        <v>111</v>
      </c>
      <c r="W13" s="25">
        <f t="shared" si="19"/>
        <v>221</v>
      </c>
      <c r="X13" s="4">
        <v>356</v>
      </c>
      <c r="Y13" s="5">
        <v>316</v>
      </c>
      <c r="Z13" s="25">
        <f t="shared" si="20"/>
        <v>672</v>
      </c>
      <c r="AA13" s="4">
        <v>408</v>
      </c>
      <c r="AB13" s="5">
        <v>433</v>
      </c>
      <c r="AC13" s="25">
        <f t="shared" si="8"/>
        <v>841</v>
      </c>
      <c r="AD13" s="52"/>
      <c r="AE13" s="53"/>
      <c r="AF13" s="54"/>
      <c r="AG13" s="61"/>
      <c r="AH13" s="62"/>
      <c r="AI13" s="63"/>
      <c r="AJ13" s="26">
        <f t="shared" si="12"/>
        <v>1989</v>
      </c>
      <c r="AK13" s="24">
        <f t="shared" si="10"/>
        <v>1803</v>
      </c>
      <c r="AL13" s="25">
        <f>SUM(AJ13:AK13)</f>
        <v>3792</v>
      </c>
    </row>
    <row r="14" spans="1:39" s="23" customFormat="1" ht="28.15" customHeight="1" thickBot="1" x14ac:dyDescent="0.25">
      <c r="A14" s="39">
        <v>45851</v>
      </c>
      <c r="B14" s="40" t="str">
        <f t="shared" si="9"/>
        <v>日</v>
      </c>
      <c r="C14" s="38">
        <v>644</v>
      </c>
      <c r="D14" s="5">
        <v>561</v>
      </c>
      <c r="E14" s="25">
        <f t="shared" si="13"/>
        <v>1205</v>
      </c>
      <c r="F14" s="4">
        <v>98</v>
      </c>
      <c r="G14" s="5">
        <v>81</v>
      </c>
      <c r="H14" s="25">
        <f t="shared" si="14"/>
        <v>179</v>
      </c>
      <c r="I14" s="4">
        <v>185</v>
      </c>
      <c r="J14" s="5">
        <v>150</v>
      </c>
      <c r="K14" s="6">
        <f t="shared" si="15"/>
        <v>335</v>
      </c>
      <c r="L14" s="4">
        <v>96</v>
      </c>
      <c r="M14" s="5">
        <v>95</v>
      </c>
      <c r="N14" s="25">
        <f t="shared" si="16"/>
        <v>191</v>
      </c>
      <c r="O14" s="4">
        <v>332</v>
      </c>
      <c r="P14" s="5">
        <v>306</v>
      </c>
      <c r="Q14" s="25">
        <f t="shared" si="17"/>
        <v>638</v>
      </c>
      <c r="R14" s="4">
        <v>224</v>
      </c>
      <c r="S14" s="5">
        <v>202</v>
      </c>
      <c r="T14" s="25">
        <f t="shared" si="18"/>
        <v>426</v>
      </c>
      <c r="U14" s="4">
        <v>152</v>
      </c>
      <c r="V14" s="5">
        <v>148</v>
      </c>
      <c r="W14" s="25">
        <f t="shared" si="19"/>
        <v>300</v>
      </c>
      <c r="X14" s="4">
        <v>485</v>
      </c>
      <c r="Y14" s="5">
        <v>399</v>
      </c>
      <c r="Z14" s="25">
        <f t="shared" si="20"/>
        <v>884</v>
      </c>
      <c r="AA14" s="4">
        <v>528</v>
      </c>
      <c r="AB14" s="5">
        <v>581</v>
      </c>
      <c r="AC14" s="25">
        <f t="shared" si="8"/>
        <v>1109</v>
      </c>
      <c r="AD14" s="52"/>
      <c r="AE14" s="53"/>
      <c r="AF14" s="54"/>
      <c r="AG14" s="61"/>
      <c r="AH14" s="62"/>
      <c r="AI14" s="63"/>
      <c r="AJ14" s="26">
        <f t="shared" si="12"/>
        <v>2744</v>
      </c>
      <c r="AK14" s="24">
        <f t="shared" si="10"/>
        <v>2523</v>
      </c>
      <c r="AL14" s="25">
        <f>SUM(AJ14:AK14)</f>
        <v>5267</v>
      </c>
    </row>
    <row r="15" spans="1:39" s="23" customFormat="1" ht="28.15" customHeight="1" thickBot="1" x14ac:dyDescent="0.25">
      <c r="A15" s="39">
        <v>45852</v>
      </c>
      <c r="B15" s="40" t="str">
        <f t="shared" si="9"/>
        <v>月</v>
      </c>
      <c r="C15" s="37">
        <v>295</v>
      </c>
      <c r="D15" s="8">
        <v>318</v>
      </c>
      <c r="E15" s="30">
        <f t="shared" si="13"/>
        <v>613</v>
      </c>
      <c r="F15" s="7">
        <v>88</v>
      </c>
      <c r="G15" s="8">
        <v>62</v>
      </c>
      <c r="H15" s="30">
        <f t="shared" si="14"/>
        <v>150</v>
      </c>
      <c r="I15" s="7">
        <v>118</v>
      </c>
      <c r="J15" s="8">
        <v>122</v>
      </c>
      <c r="K15" s="41">
        <f t="shared" si="15"/>
        <v>240</v>
      </c>
      <c r="L15" s="7">
        <v>66</v>
      </c>
      <c r="M15" s="8">
        <v>57</v>
      </c>
      <c r="N15" s="30">
        <f t="shared" si="16"/>
        <v>123</v>
      </c>
      <c r="O15" s="7">
        <v>119</v>
      </c>
      <c r="P15" s="8">
        <v>120</v>
      </c>
      <c r="Q15" s="30">
        <f t="shared" si="17"/>
        <v>239</v>
      </c>
      <c r="R15" s="7">
        <v>93</v>
      </c>
      <c r="S15" s="8">
        <v>85</v>
      </c>
      <c r="T15" s="30">
        <f t="shared" si="18"/>
        <v>178</v>
      </c>
      <c r="U15" s="7">
        <v>82</v>
      </c>
      <c r="V15" s="8">
        <v>86</v>
      </c>
      <c r="W15" s="30">
        <f t="shared" si="19"/>
        <v>168</v>
      </c>
      <c r="X15" s="7">
        <v>119</v>
      </c>
      <c r="Y15" s="8">
        <v>146</v>
      </c>
      <c r="Z15" s="30">
        <f t="shared" si="20"/>
        <v>265</v>
      </c>
      <c r="AA15" s="7">
        <v>185</v>
      </c>
      <c r="AB15" s="8">
        <v>222</v>
      </c>
      <c r="AC15" s="30">
        <f t="shared" si="8"/>
        <v>407</v>
      </c>
      <c r="AD15" s="49"/>
      <c r="AE15" s="50"/>
      <c r="AF15" s="51"/>
      <c r="AG15" s="44">
        <v>83</v>
      </c>
      <c r="AH15" s="44">
        <v>46</v>
      </c>
      <c r="AI15" s="44">
        <f>SUM(AG15:AH15)</f>
        <v>129</v>
      </c>
      <c r="AJ15" s="26">
        <f t="shared" si="12"/>
        <v>1248</v>
      </c>
      <c r="AK15" s="24">
        <f t="shared" si="10"/>
        <v>1264</v>
      </c>
      <c r="AL15" s="25">
        <f t="shared" ref="AL15:AL19" si="21">SUM(AJ15:AK15)</f>
        <v>2512</v>
      </c>
    </row>
    <row r="16" spans="1:39" s="23" customFormat="1" ht="28.15" customHeight="1" thickBot="1" x14ac:dyDescent="0.25">
      <c r="A16" s="39">
        <v>45853</v>
      </c>
      <c r="B16" s="40" t="str">
        <f t="shared" si="9"/>
        <v>火</v>
      </c>
      <c r="C16" s="37">
        <v>298</v>
      </c>
      <c r="D16" s="8">
        <v>269</v>
      </c>
      <c r="E16" s="30">
        <f t="shared" si="13"/>
        <v>567</v>
      </c>
      <c r="F16" s="7">
        <v>93</v>
      </c>
      <c r="G16" s="8">
        <v>89</v>
      </c>
      <c r="H16" s="30">
        <f t="shared" si="14"/>
        <v>182</v>
      </c>
      <c r="I16" s="7">
        <v>138</v>
      </c>
      <c r="J16" s="8">
        <v>147</v>
      </c>
      <c r="K16" s="41">
        <f t="shared" si="15"/>
        <v>285</v>
      </c>
      <c r="L16" s="7">
        <v>83</v>
      </c>
      <c r="M16" s="8">
        <v>65</v>
      </c>
      <c r="N16" s="30">
        <f t="shared" si="16"/>
        <v>148</v>
      </c>
      <c r="O16" s="7">
        <v>149</v>
      </c>
      <c r="P16" s="8">
        <v>154</v>
      </c>
      <c r="Q16" s="30">
        <f t="shared" si="17"/>
        <v>303</v>
      </c>
      <c r="R16" s="7">
        <v>115</v>
      </c>
      <c r="S16" s="8">
        <v>112</v>
      </c>
      <c r="T16" s="30">
        <f t="shared" si="18"/>
        <v>227</v>
      </c>
      <c r="U16" s="33">
        <v>96</v>
      </c>
      <c r="V16" s="34">
        <v>84</v>
      </c>
      <c r="W16" s="30">
        <f t="shared" si="19"/>
        <v>180</v>
      </c>
      <c r="X16" s="7">
        <v>130</v>
      </c>
      <c r="Y16" s="8">
        <v>148</v>
      </c>
      <c r="Z16" s="30">
        <f t="shared" si="20"/>
        <v>278</v>
      </c>
      <c r="AA16" s="7">
        <v>207</v>
      </c>
      <c r="AB16" s="8">
        <v>300</v>
      </c>
      <c r="AC16" s="30">
        <f t="shared" si="8"/>
        <v>507</v>
      </c>
      <c r="AD16" s="7">
        <v>311</v>
      </c>
      <c r="AE16" s="8">
        <v>489</v>
      </c>
      <c r="AF16" s="30">
        <f>SUM(AD16:AE16)</f>
        <v>800</v>
      </c>
      <c r="AG16" s="44">
        <v>92</v>
      </c>
      <c r="AH16" s="44">
        <v>55</v>
      </c>
      <c r="AI16" s="44">
        <f t="shared" ref="AI16:AI17" si="22">SUM(AG16:AH16)</f>
        <v>147</v>
      </c>
      <c r="AJ16" s="26">
        <f t="shared" si="12"/>
        <v>1712</v>
      </c>
      <c r="AK16" s="24">
        <f t="shared" si="10"/>
        <v>1912</v>
      </c>
      <c r="AL16" s="25">
        <f t="shared" si="21"/>
        <v>3624</v>
      </c>
    </row>
    <row r="17" spans="1:39" s="23" customFormat="1" ht="28.15" customHeight="1" thickBot="1" x14ac:dyDescent="0.25">
      <c r="A17" s="39">
        <v>45854</v>
      </c>
      <c r="B17" s="40" t="str">
        <f t="shared" si="9"/>
        <v>水</v>
      </c>
      <c r="C17" s="37">
        <v>393</v>
      </c>
      <c r="D17" s="8">
        <v>356</v>
      </c>
      <c r="E17" s="30">
        <f t="shared" si="13"/>
        <v>749</v>
      </c>
      <c r="F17" s="7">
        <v>103</v>
      </c>
      <c r="G17" s="8">
        <v>98</v>
      </c>
      <c r="H17" s="30">
        <f t="shared" si="14"/>
        <v>201</v>
      </c>
      <c r="I17" s="7">
        <v>161</v>
      </c>
      <c r="J17" s="8">
        <v>184</v>
      </c>
      <c r="K17" s="41">
        <f t="shared" si="15"/>
        <v>345</v>
      </c>
      <c r="L17" s="7">
        <v>105</v>
      </c>
      <c r="M17" s="8">
        <v>96</v>
      </c>
      <c r="N17" s="30">
        <f t="shared" si="16"/>
        <v>201</v>
      </c>
      <c r="O17" s="7">
        <v>215</v>
      </c>
      <c r="P17" s="8">
        <v>203</v>
      </c>
      <c r="Q17" s="30">
        <f t="shared" si="17"/>
        <v>418</v>
      </c>
      <c r="R17" s="7">
        <v>153</v>
      </c>
      <c r="S17" s="8">
        <v>170</v>
      </c>
      <c r="T17" s="30">
        <f t="shared" si="18"/>
        <v>323</v>
      </c>
      <c r="U17" s="33">
        <v>146</v>
      </c>
      <c r="V17" s="34">
        <v>127</v>
      </c>
      <c r="W17" s="30">
        <f t="shared" si="19"/>
        <v>273</v>
      </c>
      <c r="X17" s="7">
        <v>197</v>
      </c>
      <c r="Y17" s="8">
        <v>244</v>
      </c>
      <c r="Z17" s="30">
        <f t="shared" si="20"/>
        <v>441</v>
      </c>
      <c r="AA17" s="7">
        <v>237</v>
      </c>
      <c r="AB17" s="8">
        <v>340</v>
      </c>
      <c r="AC17" s="30">
        <f t="shared" si="8"/>
        <v>577</v>
      </c>
      <c r="AD17" s="7">
        <v>383</v>
      </c>
      <c r="AE17" s="8">
        <v>615</v>
      </c>
      <c r="AF17" s="30">
        <f t="shared" ref="AF17:AF20" si="23">SUM(AD17:AE17)</f>
        <v>998</v>
      </c>
      <c r="AG17" s="44">
        <v>133</v>
      </c>
      <c r="AH17" s="44">
        <v>103</v>
      </c>
      <c r="AI17" s="44">
        <f t="shared" si="22"/>
        <v>236</v>
      </c>
      <c r="AJ17" s="26">
        <f t="shared" si="12"/>
        <v>2226</v>
      </c>
      <c r="AK17" s="24">
        <f t="shared" si="10"/>
        <v>2536</v>
      </c>
      <c r="AL17" s="25">
        <f t="shared" si="21"/>
        <v>4762</v>
      </c>
    </row>
    <row r="18" spans="1:39" s="23" customFormat="1" ht="28.15" customHeight="1" thickBot="1" x14ac:dyDescent="0.25">
      <c r="A18" s="39">
        <v>45855</v>
      </c>
      <c r="B18" s="40" t="str">
        <f t="shared" si="9"/>
        <v>木</v>
      </c>
      <c r="C18" s="37">
        <v>511</v>
      </c>
      <c r="D18" s="8">
        <v>461</v>
      </c>
      <c r="E18" s="30">
        <f t="shared" si="13"/>
        <v>972</v>
      </c>
      <c r="F18" s="7">
        <v>119</v>
      </c>
      <c r="G18" s="8">
        <v>161</v>
      </c>
      <c r="H18" s="30">
        <f t="shared" si="14"/>
        <v>280</v>
      </c>
      <c r="I18" s="7">
        <v>212</v>
      </c>
      <c r="J18" s="8">
        <v>297</v>
      </c>
      <c r="K18" s="41">
        <f t="shared" si="15"/>
        <v>509</v>
      </c>
      <c r="L18" s="7">
        <v>114</v>
      </c>
      <c r="M18" s="8">
        <v>133</v>
      </c>
      <c r="N18" s="30">
        <v>247</v>
      </c>
      <c r="O18" s="7">
        <v>242</v>
      </c>
      <c r="P18" s="8">
        <v>247</v>
      </c>
      <c r="Q18" s="30">
        <f t="shared" si="17"/>
        <v>489</v>
      </c>
      <c r="R18" s="7">
        <v>183</v>
      </c>
      <c r="S18" s="8">
        <v>218</v>
      </c>
      <c r="T18" s="30">
        <f t="shared" si="18"/>
        <v>401</v>
      </c>
      <c r="U18" s="33">
        <v>162</v>
      </c>
      <c r="V18" s="34">
        <v>196</v>
      </c>
      <c r="W18" s="30">
        <f t="shared" si="19"/>
        <v>358</v>
      </c>
      <c r="X18" s="7">
        <v>342</v>
      </c>
      <c r="Y18" s="8">
        <v>405</v>
      </c>
      <c r="Z18" s="30">
        <f t="shared" si="20"/>
        <v>747</v>
      </c>
      <c r="AA18" s="7">
        <v>250</v>
      </c>
      <c r="AB18" s="8">
        <v>382</v>
      </c>
      <c r="AC18" s="30">
        <f t="shared" si="8"/>
        <v>632</v>
      </c>
      <c r="AD18" s="7">
        <v>375</v>
      </c>
      <c r="AE18" s="8">
        <v>720</v>
      </c>
      <c r="AF18" s="30">
        <f t="shared" si="23"/>
        <v>1095</v>
      </c>
      <c r="AG18" s="64"/>
      <c r="AH18" s="65"/>
      <c r="AI18" s="66"/>
      <c r="AJ18" s="26">
        <f t="shared" si="12"/>
        <v>2510</v>
      </c>
      <c r="AK18" s="24">
        <f t="shared" si="10"/>
        <v>3220</v>
      </c>
      <c r="AL18" s="25">
        <f t="shared" si="21"/>
        <v>5730</v>
      </c>
    </row>
    <row r="19" spans="1:39" s="23" customFormat="1" ht="28.15" customHeight="1" thickBot="1" x14ac:dyDescent="0.25">
      <c r="A19" s="39">
        <v>45856</v>
      </c>
      <c r="B19" s="40" t="str">
        <f t="shared" si="9"/>
        <v>金</v>
      </c>
      <c r="C19" s="37">
        <v>655</v>
      </c>
      <c r="D19" s="8">
        <v>619</v>
      </c>
      <c r="E19" s="30">
        <f t="shared" si="13"/>
        <v>1274</v>
      </c>
      <c r="F19" s="7">
        <v>143</v>
      </c>
      <c r="G19" s="8">
        <v>169</v>
      </c>
      <c r="H19" s="30">
        <f t="shared" si="14"/>
        <v>312</v>
      </c>
      <c r="I19" s="7">
        <v>269</v>
      </c>
      <c r="J19" s="8">
        <v>339</v>
      </c>
      <c r="K19" s="41">
        <f t="shared" si="15"/>
        <v>608</v>
      </c>
      <c r="L19" s="7">
        <v>114</v>
      </c>
      <c r="M19" s="8">
        <v>119</v>
      </c>
      <c r="N19" s="30">
        <f t="shared" si="16"/>
        <v>233</v>
      </c>
      <c r="O19" s="7">
        <v>287</v>
      </c>
      <c r="P19" s="8">
        <v>315</v>
      </c>
      <c r="Q19" s="30">
        <f t="shared" si="17"/>
        <v>602</v>
      </c>
      <c r="R19" s="7">
        <v>229</v>
      </c>
      <c r="S19" s="8">
        <v>233</v>
      </c>
      <c r="T19" s="30">
        <f t="shared" si="18"/>
        <v>462</v>
      </c>
      <c r="U19" s="33">
        <v>150</v>
      </c>
      <c r="V19" s="34">
        <v>188</v>
      </c>
      <c r="W19" s="30">
        <f t="shared" si="19"/>
        <v>338</v>
      </c>
      <c r="X19" s="7">
        <v>355</v>
      </c>
      <c r="Y19" s="8">
        <v>423</v>
      </c>
      <c r="Z19" s="30">
        <f t="shared" si="20"/>
        <v>778</v>
      </c>
      <c r="AA19" s="7">
        <v>322</v>
      </c>
      <c r="AB19" s="8">
        <v>497</v>
      </c>
      <c r="AC19" s="30">
        <f t="shared" si="8"/>
        <v>819</v>
      </c>
      <c r="AD19" s="7">
        <v>475</v>
      </c>
      <c r="AE19" s="8">
        <v>817</v>
      </c>
      <c r="AF19" s="30">
        <f t="shared" si="23"/>
        <v>1292</v>
      </c>
      <c r="AG19" s="58"/>
      <c r="AH19" s="59"/>
      <c r="AI19" s="60"/>
      <c r="AJ19" s="26">
        <f t="shared" si="12"/>
        <v>2999</v>
      </c>
      <c r="AK19" s="24">
        <f t="shared" si="10"/>
        <v>3719</v>
      </c>
      <c r="AL19" s="25">
        <f t="shared" si="21"/>
        <v>6718</v>
      </c>
    </row>
    <row r="20" spans="1:39" s="23" customFormat="1" ht="28.15" customHeight="1" thickBot="1" x14ac:dyDescent="0.25">
      <c r="A20" s="39">
        <v>45857</v>
      </c>
      <c r="B20" s="40" t="str">
        <f t="shared" si="9"/>
        <v>土</v>
      </c>
      <c r="C20" s="38">
        <v>1108</v>
      </c>
      <c r="D20" s="5">
        <v>983</v>
      </c>
      <c r="E20" s="9">
        <f t="shared" si="13"/>
        <v>2091</v>
      </c>
      <c r="F20" s="4">
        <v>233</v>
      </c>
      <c r="G20" s="5">
        <v>232</v>
      </c>
      <c r="H20" s="25">
        <f t="shared" si="14"/>
        <v>465</v>
      </c>
      <c r="I20" s="4">
        <v>540</v>
      </c>
      <c r="J20" s="5">
        <v>584</v>
      </c>
      <c r="K20" s="6">
        <f t="shared" si="15"/>
        <v>1124</v>
      </c>
      <c r="L20" s="4">
        <v>291</v>
      </c>
      <c r="M20" s="5">
        <v>298</v>
      </c>
      <c r="N20" s="25">
        <f t="shared" si="16"/>
        <v>589</v>
      </c>
      <c r="O20" s="4">
        <v>709</v>
      </c>
      <c r="P20" s="5">
        <v>698</v>
      </c>
      <c r="Q20" s="25">
        <f t="shared" si="17"/>
        <v>1407</v>
      </c>
      <c r="R20" s="4">
        <v>449</v>
      </c>
      <c r="S20" s="5">
        <v>464</v>
      </c>
      <c r="T20" s="25">
        <f t="shared" si="18"/>
        <v>913</v>
      </c>
      <c r="U20" s="4">
        <v>263</v>
      </c>
      <c r="V20" s="5">
        <v>294</v>
      </c>
      <c r="W20" s="25">
        <f t="shared" si="19"/>
        <v>557</v>
      </c>
      <c r="X20" s="4">
        <v>860</v>
      </c>
      <c r="Y20" s="5">
        <v>817</v>
      </c>
      <c r="Z20" s="25">
        <f t="shared" si="20"/>
        <v>1677</v>
      </c>
      <c r="AA20" s="4">
        <v>763</v>
      </c>
      <c r="AB20" s="5">
        <v>947</v>
      </c>
      <c r="AC20" s="25">
        <f t="shared" si="8"/>
        <v>1710</v>
      </c>
      <c r="AD20" s="4">
        <v>1048</v>
      </c>
      <c r="AE20" s="5">
        <v>1244</v>
      </c>
      <c r="AF20" s="25">
        <f t="shared" si="23"/>
        <v>2292</v>
      </c>
      <c r="AG20" s="67"/>
      <c r="AH20" s="68"/>
      <c r="AI20" s="69"/>
      <c r="AJ20" s="70">
        <f t="shared" si="12"/>
        <v>6264</v>
      </c>
      <c r="AK20" s="24">
        <f>D20+G20+J20+M20+P20+S20+V20+Y20+AB20+AE20+AH20</f>
        <v>6561</v>
      </c>
      <c r="AL20" s="72">
        <f>SUM(AJ20:AK20)</f>
        <v>12825</v>
      </c>
    </row>
    <row r="21" spans="1:39" ht="28.15" customHeight="1" thickBot="1" x14ac:dyDescent="0.25">
      <c r="A21" s="85" t="s">
        <v>10</v>
      </c>
      <c r="B21" s="86"/>
      <c r="C21" s="11">
        <f t="shared" ref="C21:AF21" si="24">SUM(C5:C20)</f>
        <v>6075</v>
      </c>
      <c r="D21" s="10">
        <f t="shared" si="24"/>
        <v>5308</v>
      </c>
      <c r="E21" s="73">
        <f t="shared" si="24"/>
        <v>11383</v>
      </c>
      <c r="F21" s="11">
        <f t="shared" si="24"/>
        <v>1264</v>
      </c>
      <c r="G21" s="10">
        <f t="shared" si="24"/>
        <v>1267</v>
      </c>
      <c r="H21" s="12">
        <f t="shared" si="24"/>
        <v>2531</v>
      </c>
      <c r="I21" s="11">
        <f t="shared" si="24"/>
        <v>2440</v>
      </c>
      <c r="J21" s="10">
        <f t="shared" si="24"/>
        <v>2483</v>
      </c>
      <c r="K21" s="12">
        <f t="shared" si="24"/>
        <v>4923</v>
      </c>
      <c r="L21" s="11">
        <f t="shared" si="24"/>
        <v>1204</v>
      </c>
      <c r="M21" s="10">
        <f t="shared" si="24"/>
        <v>1108</v>
      </c>
      <c r="N21" s="12">
        <f>SUM(N5:N20)</f>
        <v>2312</v>
      </c>
      <c r="O21" s="11">
        <f t="shared" si="24"/>
        <v>2936</v>
      </c>
      <c r="P21" s="10">
        <f t="shared" si="24"/>
        <v>2742</v>
      </c>
      <c r="Q21" s="12">
        <f t="shared" si="24"/>
        <v>5678</v>
      </c>
      <c r="R21" s="11">
        <f t="shared" si="24"/>
        <v>2176</v>
      </c>
      <c r="S21" s="10">
        <f t="shared" si="24"/>
        <v>2137</v>
      </c>
      <c r="T21" s="12">
        <f t="shared" si="24"/>
        <v>4313</v>
      </c>
      <c r="U21" s="11">
        <f t="shared" si="24"/>
        <v>1661</v>
      </c>
      <c r="V21" s="10">
        <f t="shared" si="24"/>
        <v>1688</v>
      </c>
      <c r="W21" s="12">
        <f t="shared" si="24"/>
        <v>3349</v>
      </c>
      <c r="X21" s="11">
        <f t="shared" si="24"/>
        <v>3726</v>
      </c>
      <c r="Y21" s="10">
        <f t="shared" si="24"/>
        <v>3649</v>
      </c>
      <c r="Z21" s="12">
        <f t="shared" si="24"/>
        <v>7375</v>
      </c>
      <c r="AA21" s="11">
        <f t="shared" si="24"/>
        <v>3984</v>
      </c>
      <c r="AB21" s="10">
        <f t="shared" si="24"/>
        <v>4982</v>
      </c>
      <c r="AC21" s="12">
        <f t="shared" si="24"/>
        <v>8966</v>
      </c>
      <c r="AD21" s="11">
        <f t="shared" si="24"/>
        <v>2592</v>
      </c>
      <c r="AE21" s="10">
        <f t="shared" si="24"/>
        <v>3885</v>
      </c>
      <c r="AF21" s="12">
        <f t="shared" si="24"/>
        <v>6477</v>
      </c>
      <c r="AG21" s="45">
        <f>SUM(AG15:AG17)</f>
        <v>308</v>
      </c>
      <c r="AH21" s="45">
        <f>SUM(AH15:AH17)</f>
        <v>204</v>
      </c>
      <c r="AI21" s="45">
        <f>SUM(AI15:AI17)</f>
        <v>512</v>
      </c>
      <c r="AJ21" s="71">
        <f>C21+F21+I21+L21+O21+R21+U21+X21+AA21+AD21+AG21</f>
        <v>28366</v>
      </c>
      <c r="AK21" s="74">
        <f>D21+G21+J21+M21+P21+S21+V21+Y21+AB21+AE21+AH21</f>
        <v>29453</v>
      </c>
      <c r="AL21" s="75">
        <f>E21+H21+K21+N21+Q21+T21+W21+Z21+AC21+AF21+AI21</f>
        <v>57819</v>
      </c>
    </row>
    <row r="22" spans="1:39" ht="25.5" customHeight="1" thickBot="1" x14ac:dyDescent="0.25">
      <c r="A22" s="43"/>
      <c r="B22" s="4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W22" s="1"/>
      <c r="X22" s="21"/>
      <c r="Y22" s="20"/>
      <c r="Z22" s="87" t="s">
        <v>12</v>
      </c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8" t="s">
        <v>18</v>
      </c>
      <c r="AL22" s="88"/>
    </row>
    <row r="23" spans="1:39" x14ac:dyDescent="0.2">
      <c r="AJ23" s="22">
        <f>SUM(AJ5:AJ20)</f>
        <v>28366</v>
      </c>
      <c r="AK23" s="22">
        <f>SUM(AK5:AK20)</f>
        <v>29453</v>
      </c>
      <c r="AL23" s="22">
        <f>SUM(AL5:AL20)</f>
        <v>57819</v>
      </c>
    </row>
    <row r="24" spans="1:39" x14ac:dyDescent="0.2">
      <c r="AL24" s="14">
        <f>AL21/202399</f>
        <v>0.28566840745260597</v>
      </c>
      <c r="AM24" s="13"/>
    </row>
  </sheetData>
  <mergeCells count="17">
    <mergeCell ref="A21:B21"/>
    <mergeCell ref="Z22:AJ22"/>
    <mergeCell ref="AK22:AL22"/>
    <mergeCell ref="AG3:AI3"/>
    <mergeCell ref="A1:AL1"/>
    <mergeCell ref="A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J3:AL3"/>
  </mergeCells>
  <phoneticPr fontId="4"/>
  <pageMargins left="0.46" right="0.2" top="0.74803149606299213" bottom="0.74803149606299213" header="0.31496062992125984" footer="0.31496062992125984"/>
  <pageSetup paperSize="9" scale="73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R7参議院</vt:lpstr>
      <vt:lpstr>'R7参議院'!Print_Area</vt:lpstr>
    </vt:vector>
  </TitlesOfParts>
  <Company>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佐々木 奏音</cp:lastModifiedBy>
  <cp:lastPrinted>2025-07-09T11:04:17Z</cp:lastPrinted>
  <dcterms:created xsi:type="dcterms:W3CDTF">2010-06-24T07:18:55Z</dcterms:created>
  <dcterms:modified xsi:type="dcterms:W3CDTF">2025-07-19T11:52:08Z</dcterms:modified>
</cp:coreProperties>
</file>