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filterPrivacy="1" defaultThemeVersion="166925"/>
  <xr:revisionPtr revIDLastSave="0" documentId="8_{9DA9B0D6-2683-43C6-8ED8-E890E6B8A852}" xr6:coauthVersionLast="36" xr6:coauthVersionMax="36" xr10:uidLastSave="{00000000-0000-0000-0000-000000000000}"/>
  <bookViews>
    <workbookView xWindow="0" yWindow="0" windowWidth="14380" windowHeight="4900" xr2:uid="{BF81041C-B0D3-4BEB-8084-F8B31FEB1883}"/>
  </bookViews>
  <sheets>
    <sheet name="R4県議" sheetId="2" r:id="rId1"/>
  </sheets>
  <definedNames>
    <definedName name="_xlnm._FilterDatabase" localSheetId="0" hidden="1">'R4県議'!$A$2:$P$2</definedName>
    <definedName name="_xlnm.Print_Titles" localSheetId="0">'R4県議'!$1:$2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2" l="1"/>
  <c r="R3" i="2"/>
  <c r="Q3" i="2"/>
  <c r="J78" i="2"/>
  <c r="I78" i="2"/>
  <c r="H78" i="2"/>
  <c r="E78" i="2" l="1"/>
  <c r="F78" i="2"/>
  <c r="K78" i="2"/>
  <c r="L78" i="2"/>
  <c r="N78" i="2"/>
  <c r="O78" i="2"/>
  <c r="R77" i="2"/>
  <c r="Q77" i="2"/>
  <c r="T77" i="2" s="1"/>
  <c r="P77" i="2"/>
  <c r="M77" i="2"/>
  <c r="J77" i="2"/>
  <c r="G77" i="2"/>
  <c r="R76" i="2"/>
  <c r="U76" i="2" s="1"/>
  <c r="Q76" i="2"/>
  <c r="P76" i="2"/>
  <c r="M76" i="2"/>
  <c r="J76" i="2"/>
  <c r="G76" i="2"/>
  <c r="R75" i="2"/>
  <c r="Q75" i="2"/>
  <c r="T75" i="2" s="1"/>
  <c r="P75" i="2"/>
  <c r="M75" i="2"/>
  <c r="J75" i="2"/>
  <c r="G75" i="2"/>
  <c r="R74" i="2"/>
  <c r="U74" i="2" s="1"/>
  <c r="Q74" i="2"/>
  <c r="T74" i="2" s="1"/>
  <c r="P74" i="2"/>
  <c r="M74" i="2"/>
  <c r="J74" i="2"/>
  <c r="G74" i="2"/>
  <c r="R73" i="2"/>
  <c r="Q73" i="2"/>
  <c r="T73" i="2" s="1"/>
  <c r="P73" i="2"/>
  <c r="M73" i="2"/>
  <c r="J73" i="2"/>
  <c r="G73" i="2"/>
  <c r="R72" i="2"/>
  <c r="U72" i="2" s="1"/>
  <c r="Q72" i="2"/>
  <c r="T72" i="2" s="1"/>
  <c r="P72" i="2"/>
  <c r="M72" i="2"/>
  <c r="J72" i="2"/>
  <c r="G72" i="2"/>
  <c r="R71" i="2"/>
  <c r="Q71" i="2"/>
  <c r="T71" i="2" s="1"/>
  <c r="P71" i="2"/>
  <c r="M71" i="2"/>
  <c r="J71" i="2"/>
  <c r="G71" i="2"/>
  <c r="R70" i="2"/>
  <c r="U70" i="2" s="1"/>
  <c r="Q70" i="2"/>
  <c r="T70" i="2" s="1"/>
  <c r="P70" i="2"/>
  <c r="M70" i="2"/>
  <c r="J70" i="2"/>
  <c r="G70" i="2"/>
  <c r="R69" i="2"/>
  <c r="U69" i="2" s="1"/>
  <c r="Q69" i="2"/>
  <c r="T69" i="2" s="1"/>
  <c r="P69" i="2"/>
  <c r="M69" i="2"/>
  <c r="J69" i="2"/>
  <c r="G69" i="2"/>
  <c r="R68" i="2"/>
  <c r="Q68" i="2"/>
  <c r="T68" i="2" s="1"/>
  <c r="P68" i="2"/>
  <c r="M68" i="2"/>
  <c r="J68" i="2"/>
  <c r="G68" i="2"/>
  <c r="R67" i="2"/>
  <c r="U67" i="2" s="1"/>
  <c r="Q67" i="2"/>
  <c r="T67" i="2" s="1"/>
  <c r="P67" i="2"/>
  <c r="M67" i="2"/>
  <c r="J67" i="2"/>
  <c r="G67" i="2"/>
  <c r="R66" i="2"/>
  <c r="Q66" i="2"/>
  <c r="T66" i="2" s="1"/>
  <c r="P66" i="2"/>
  <c r="M66" i="2"/>
  <c r="J66" i="2"/>
  <c r="G66" i="2"/>
  <c r="R65" i="2"/>
  <c r="U65" i="2" s="1"/>
  <c r="Q65" i="2"/>
  <c r="T65" i="2" s="1"/>
  <c r="P65" i="2"/>
  <c r="M65" i="2"/>
  <c r="J65" i="2"/>
  <c r="G65" i="2"/>
  <c r="R64" i="2"/>
  <c r="Q64" i="2"/>
  <c r="T64" i="2" s="1"/>
  <c r="P64" i="2"/>
  <c r="M64" i="2"/>
  <c r="J64" i="2"/>
  <c r="G64" i="2"/>
  <c r="R63" i="2"/>
  <c r="U63" i="2" s="1"/>
  <c r="Q63" i="2"/>
  <c r="T63" i="2" s="1"/>
  <c r="P63" i="2"/>
  <c r="M63" i="2"/>
  <c r="J63" i="2"/>
  <c r="G63" i="2"/>
  <c r="R62" i="2"/>
  <c r="Q62" i="2"/>
  <c r="T62" i="2" s="1"/>
  <c r="P62" i="2"/>
  <c r="M62" i="2"/>
  <c r="J62" i="2"/>
  <c r="G62" i="2"/>
  <c r="R61" i="2"/>
  <c r="U61" i="2" s="1"/>
  <c r="Q61" i="2"/>
  <c r="P61" i="2"/>
  <c r="M61" i="2"/>
  <c r="J61" i="2"/>
  <c r="G61" i="2"/>
  <c r="R60" i="2"/>
  <c r="Q60" i="2"/>
  <c r="T60" i="2" s="1"/>
  <c r="P60" i="2"/>
  <c r="M60" i="2"/>
  <c r="J60" i="2"/>
  <c r="G60" i="2"/>
  <c r="R59" i="2"/>
  <c r="U59" i="2" s="1"/>
  <c r="Q59" i="2"/>
  <c r="T59" i="2" s="1"/>
  <c r="P59" i="2"/>
  <c r="M59" i="2"/>
  <c r="J59" i="2"/>
  <c r="G59" i="2"/>
  <c r="R58" i="2"/>
  <c r="Q58" i="2"/>
  <c r="T58" i="2" s="1"/>
  <c r="P58" i="2"/>
  <c r="M58" i="2"/>
  <c r="J58" i="2"/>
  <c r="G58" i="2"/>
  <c r="R57" i="2"/>
  <c r="U57" i="2" s="1"/>
  <c r="Q57" i="2"/>
  <c r="P57" i="2"/>
  <c r="M57" i="2"/>
  <c r="J57" i="2"/>
  <c r="G57" i="2"/>
  <c r="R56" i="2"/>
  <c r="Q56" i="2"/>
  <c r="T56" i="2" s="1"/>
  <c r="P56" i="2"/>
  <c r="M56" i="2"/>
  <c r="J56" i="2"/>
  <c r="G56" i="2"/>
  <c r="R55" i="2"/>
  <c r="U55" i="2" s="1"/>
  <c r="Q55" i="2"/>
  <c r="T55" i="2" s="1"/>
  <c r="P55" i="2"/>
  <c r="M55" i="2"/>
  <c r="J55" i="2"/>
  <c r="G55" i="2"/>
  <c r="R54" i="2"/>
  <c r="Q54" i="2"/>
  <c r="T54" i="2" s="1"/>
  <c r="P54" i="2"/>
  <c r="M54" i="2"/>
  <c r="J54" i="2"/>
  <c r="G54" i="2"/>
  <c r="R53" i="2"/>
  <c r="Q53" i="2"/>
  <c r="T53" i="2" s="1"/>
  <c r="P53" i="2"/>
  <c r="M53" i="2"/>
  <c r="J53" i="2"/>
  <c r="G53" i="2"/>
  <c r="R52" i="2"/>
  <c r="U52" i="2" s="1"/>
  <c r="Q52" i="2"/>
  <c r="T52" i="2" s="1"/>
  <c r="P52" i="2"/>
  <c r="M52" i="2"/>
  <c r="J52" i="2"/>
  <c r="G52" i="2"/>
  <c r="R51" i="2"/>
  <c r="Q51" i="2"/>
  <c r="T51" i="2" s="1"/>
  <c r="P51" i="2"/>
  <c r="M51" i="2"/>
  <c r="J51" i="2"/>
  <c r="G51" i="2"/>
  <c r="R50" i="2"/>
  <c r="U50" i="2" s="1"/>
  <c r="Q50" i="2"/>
  <c r="T50" i="2" s="1"/>
  <c r="P50" i="2"/>
  <c r="M50" i="2"/>
  <c r="J50" i="2"/>
  <c r="G50" i="2"/>
  <c r="R49" i="2"/>
  <c r="Q49" i="2"/>
  <c r="T49" i="2" s="1"/>
  <c r="P49" i="2"/>
  <c r="M49" i="2"/>
  <c r="J49" i="2"/>
  <c r="G49" i="2"/>
  <c r="R48" i="2"/>
  <c r="U48" i="2" s="1"/>
  <c r="Q48" i="2"/>
  <c r="T48" i="2" s="1"/>
  <c r="P48" i="2"/>
  <c r="M48" i="2"/>
  <c r="J48" i="2"/>
  <c r="G48" i="2"/>
  <c r="R47" i="2"/>
  <c r="Q47" i="2"/>
  <c r="T47" i="2" s="1"/>
  <c r="P47" i="2"/>
  <c r="M47" i="2"/>
  <c r="J47" i="2"/>
  <c r="G47" i="2"/>
  <c r="R46" i="2"/>
  <c r="U46" i="2" s="1"/>
  <c r="Q46" i="2"/>
  <c r="T46" i="2" s="1"/>
  <c r="P46" i="2"/>
  <c r="M46" i="2"/>
  <c r="J46" i="2"/>
  <c r="G46" i="2"/>
  <c r="R45" i="2"/>
  <c r="Q45" i="2"/>
  <c r="T45" i="2" s="1"/>
  <c r="P45" i="2"/>
  <c r="M45" i="2"/>
  <c r="J45" i="2"/>
  <c r="G45" i="2"/>
  <c r="R44" i="2"/>
  <c r="U44" i="2" s="1"/>
  <c r="Q44" i="2"/>
  <c r="T44" i="2" s="1"/>
  <c r="P44" i="2"/>
  <c r="M44" i="2"/>
  <c r="J44" i="2"/>
  <c r="G44" i="2"/>
  <c r="R43" i="2"/>
  <c r="Q43" i="2"/>
  <c r="T43" i="2" s="1"/>
  <c r="P43" i="2"/>
  <c r="M43" i="2"/>
  <c r="J43" i="2"/>
  <c r="G43" i="2"/>
  <c r="T42" i="2"/>
  <c r="R42" i="2"/>
  <c r="U42" i="2" s="1"/>
  <c r="Q42" i="2"/>
  <c r="P42" i="2"/>
  <c r="M42" i="2"/>
  <c r="J42" i="2"/>
  <c r="G42" i="2"/>
  <c r="R41" i="2"/>
  <c r="U41" i="2" s="1"/>
  <c r="Q41" i="2"/>
  <c r="T41" i="2" s="1"/>
  <c r="P41" i="2"/>
  <c r="M41" i="2"/>
  <c r="J41" i="2"/>
  <c r="G41" i="2"/>
  <c r="R40" i="2"/>
  <c r="U40" i="2" s="1"/>
  <c r="Q40" i="2"/>
  <c r="P40" i="2"/>
  <c r="M40" i="2"/>
  <c r="J40" i="2"/>
  <c r="G40" i="2"/>
  <c r="R39" i="2"/>
  <c r="U39" i="2" s="1"/>
  <c r="Q39" i="2"/>
  <c r="T39" i="2" s="1"/>
  <c r="P39" i="2"/>
  <c r="M39" i="2"/>
  <c r="J39" i="2"/>
  <c r="G39" i="2"/>
  <c r="R38" i="2"/>
  <c r="U38" i="2" s="1"/>
  <c r="Q38" i="2"/>
  <c r="T38" i="2" s="1"/>
  <c r="P38" i="2"/>
  <c r="M38" i="2"/>
  <c r="J38" i="2"/>
  <c r="G38" i="2"/>
  <c r="R37" i="2"/>
  <c r="U37" i="2" s="1"/>
  <c r="Q37" i="2"/>
  <c r="T37" i="2" s="1"/>
  <c r="P37" i="2"/>
  <c r="M37" i="2"/>
  <c r="J37" i="2"/>
  <c r="G37" i="2"/>
  <c r="R36" i="2"/>
  <c r="U36" i="2" s="1"/>
  <c r="Q36" i="2"/>
  <c r="P36" i="2"/>
  <c r="M36" i="2"/>
  <c r="J36" i="2"/>
  <c r="G36" i="2"/>
  <c r="R35" i="2"/>
  <c r="U35" i="2" s="1"/>
  <c r="Q35" i="2"/>
  <c r="T35" i="2" s="1"/>
  <c r="P35" i="2"/>
  <c r="M35" i="2"/>
  <c r="J35" i="2"/>
  <c r="G35" i="2"/>
  <c r="R34" i="2"/>
  <c r="U34" i="2" s="1"/>
  <c r="Q34" i="2"/>
  <c r="T34" i="2" s="1"/>
  <c r="P34" i="2"/>
  <c r="M34" i="2"/>
  <c r="J34" i="2"/>
  <c r="G34" i="2"/>
  <c r="R33" i="2"/>
  <c r="U33" i="2" s="1"/>
  <c r="Q33" i="2"/>
  <c r="T33" i="2" s="1"/>
  <c r="P33" i="2"/>
  <c r="M33" i="2"/>
  <c r="J33" i="2"/>
  <c r="G33" i="2"/>
  <c r="R32" i="2"/>
  <c r="U32" i="2" s="1"/>
  <c r="Q32" i="2"/>
  <c r="P32" i="2"/>
  <c r="M32" i="2"/>
  <c r="J32" i="2"/>
  <c r="G32" i="2"/>
  <c r="R31" i="2"/>
  <c r="U31" i="2" s="1"/>
  <c r="Q31" i="2"/>
  <c r="T31" i="2" s="1"/>
  <c r="P31" i="2"/>
  <c r="M31" i="2"/>
  <c r="J31" i="2"/>
  <c r="G31" i="2"/>
  <c r="R30" i="2"/>
  <c r="U30" i="2" s="1"/>
  <c r="Q30" i="2"/>
  <c r="T30" i="2" s="1"/>
  <c r="P30" i="2"/>
  <c r="M30" i="2"/>
  <c r="J30" i="2"/>
  <c r="G30" i="2"/>
  <c r="R29" i="2"/>
  <c r="U29" i="2" s="1"/>
  <c r="Q29" i="2"/>
  <c r="T29" i="2" s="1"/>
  <c r="P29" i="2"/>
  <c r="M29" i="2"/>
  <c r="J29" i="2"/>
  <c r="G29" i="2"/>
  <c r="R28" i="2"/>
  <c r="U28" i="2" s="1"/>
  <c r="Q28" i="2"/>
  <c r="T28" i="2" s="1"/>
  <c r="P28" i="2"/>
  <c r="M28" i="2"/>
  <c r="J28" i="2"/>
  <c r="G28" i="2"/>
  <c r="R27" i="2"/>
  <c r="U27" i="2" s="1"/>
  <c r="Q27" i="2"/>
  <c r="P27" i="2"/>
  <c r="M27" i="2"/>
  <c r="J27" i="2"/>
  <c r="G27" i="2"/>
  <c r="R26" i="2"/>
  <c r="U26" i="2" s="1"/>
  <c r="Q26" i="2"/>
  <c r="T26" i="2" s="1"/>
  <c r="P26" i="2"/>
  <c r="M26" i="2"/>
  <c r="J26" i="2"/>
  <c r="G26" i="2"/>
  <c r="R25" i="2"/>
  <c r="U25" i="2" s="1"/>
  <c r="Q25" i="2"/>
  <c r="T25" i="2" s="1"/>
  <c r="P25" i="2"/>
  <c r="M25" i="2"/>
  <c r="J25" i="2"/>
  <c r="G25" i="2"/>
  <c r="R24" i="2"/>
  <c r="U24" i="2" s="1"/>
  <c r="Q24" i="2"/>
  <c r="T24" i="2" s="1"/>
  <c r="P24" i="2"/>
  <c r="M24" i="2"/>
  <c r="J24" i="2"/>
  <c r="G24" i="2"/>
  <c r="R23" i="2"/>
  <c r="U23" i="2" s="1"/>
  <c r="Q23" i="2"/>
  <c r="T23" i="2" s="1"/>
  <c r="P23" i="2"/>
  <c r="M23" i="2"/>
  <c r="J23" i="2"/>
  <c r="G23" i="2"/>
  <c r="R22" i="2"/>
  <c r="U22" i="2" s="1"/>
  <c r="Q22" i="2"/>
  <c r="T22" i="2" s="1"/>
  <c r="P22" i="2"/>
  <c r="M22" i="2"/>
  <c r="J22" i="2"/>
  <c r="G22" i="2"/>
  <c r="R21" i="2"/>
  <c r="U21" i="2" s="1"/>
  <c r="Q21" i="2"/>
  <c r="T21" i="2" s="1"/>
  <c r="P21" i="2"/>
  <c r="M21" i="2"/>
  <c r="J21" i="2"/>
  <c r="G21" i="2"/>
  <c r="R20" i="2"/>
  <c r="U20" i="2" s="1"/>
  <c r="Q20" i="2"/>
  <c r="P20" i="2"/>
  <c r="M20" i="2"/>
  <c r="J20" i="2"/>
  <c r="G20" i="2"/>
  <c r="R19" i="2"/>
  <c r="U19" i="2" s="1"/>
  <c r="Q19" i="2"/>
  <c r="T19" i="2" s="1"/>
  <c r="P19" i="2"/>
  <c r="M19" i="2"/>
  <c r="J19" i="2"/>
  <c r="G19" i="2"/>
  <c r="R18" i="2"/>
  <c r="U18" i="2" s="1"/>
  <c r="Q18" i="2"/>
  <c r="T18" i="2" s="1"/>
  <c r="P18" i="2"/>
  <c r="M18" i="2"/>
  <c r="J18" i="2"/>
  <c r="G18" i="2"/>
  <c r="R17" i="2"/>
  <c r="U17" i="2" s="1"/>
  <c r="Q17" i="2"/>
  <c r="P17" i="2"/>
  <c r="M17" i="2"/>
  <c r="J17" i="2"/>
  <c r="G17" i="2"/>
  <c r="R16" i="2"/>
  <c r="U16" i="2" s="1"/>
  <c r="Q16" i="2"/>
  <c r="P16" i="2"/>
  <c r="M16" i="2"/>
  <c r="J16" i="2"/>
  <c r="G16" i="2"/>
  <c r="R15" i="2"/>
  <c r="U15" i="2" s="1"/>
  <c r="Q15" i="2"/>
  <c r="T15" i="2" s="1"/>
  <c r="P15" i="2"/>
  <c r="M15" i="2"/>
  <c r="J15" i="2"/>
  <c r="G15" i="2"/>
  <c r="R14" i="2"/>
  <c r="U14" i="2" s="1"/>
  <c r="Q14" i="2"/>
  <c r="T14" i="2" s="1"/>
  <c r="P14" i="2"/>
  <c r="M14" i="2"/>
  <c r="J14" i="2"/>
  <c r="G14" i="2"/>
  <c r="R13" i="2"/>
  <c r="U13" i="2" s="1"/>
  <c r="Q13" i="2"/>
  <c r="T13" i="2" s="1"/>
  <c r="P13" i="2"/>
  <c r="M13" i="2"/>
  <c r="J13" i="2"/>
  <c r="G13" i="2"/>
  <c r="R12" i="2"/>
  <c r="U12" i="2" s="1"/>
  <c r="Q12" i="2"/>
  <c r="P12" i="2"/>
  <c r="M12" i="2"/>
  <c r="J12" i="2"/>
  <c r="G12" i="2"/>
  <c r="R11" i="2"/>
  <c r="U11" i="2" s="1"/>
  <c r="Q11" i="2"/>
  <c r="T11" i="2" s="1"/>
  <c r="P11" i="2"/>
  <c r="M11" i="2"/>
  <c r="J11" i="2"/>
  <c r="G11" i="2"/>
  <c r="R10" i="2"/>
  <c r="U10" i="2" s="1"/>
  <c r="Q10" i="2"/>
  <c r="P10" i="2"/>
  <c r="M10" i="2"/>
  <c r="J10" i="2"/>
  <c r="G10" i="2"/>
  <c r="R9" i="2"/>
  <c r="U9" i="2" s="1"/>
  <c r="Q9" i="2"/>
  <c r="T9" i="2" s="1"/>
  <c r="P9" i="2"/>
  <c r="M9" i="2"/>
  <c r="J9" i="2"/>
  <c r="G9" i="2"/>
  <c r="R8" i="2"/>
  <c r="U8" i="2" s="1"/>
  <c r="Q8" i="2"/>
  <c r="T8" i="2" s="1"/>
  <c r="P8" i="2"/>
  <c r="M8" i="2"/>
  <c r="J8" i="2"/>
  <c r="G8" i="2"/>
  <c r="R7" i="2"/>
  <c r="U7" i="2" s="1"/>
  <c r="Q7" i="2"/>
  <c r="T7" i="2" s="1"/>
  <c r="P7" i="2"/>
  <c r="M7" i="2"/>
  <c r="J7" i="2"/>
  <c r="G7" i="2"/>
  <c r="R6" i="2"/>
  <c r="U6" i="2" s="1"/>
  <c r="Q6" i="2"/>
  <c r="T6" i="2" s="1"/>
  <c r="P6" i="2"/>
  <c r="M6" i="2"/>
  <c r="J6" i="2"/>
  <c r="G6" i="2"/>
  <c r="R5" i="2"/>
  <c r="U5" i="2" s="1"/>
  <c r="Q5" i="2"/>
  <c r="T5" i="2" s="1"/>
  <c r="P5" i="2"/>
  <c r="M5" i="2"/>
  <c r="J5" i="2"/>
  <c r="G5" i="2"/>
  <c r="R4" i="2"/>
  <c r="Q4" i="2"/>
  <c r="P4" i="2"/>
  <c r="M4" i="2"/>
  <c r="J4" i="2"/>
  <c r="G4" i="2"/>
  <c r="U3" i="2"/>
  <c r="T3" i="2"/>
  <c r="P3" i="2"/>
  <c r="M3" i="2"/>
  <c r="M78" i="2" s="1"/>
  <c r="J3" i="2"/>
  <c r="G3" i="2"/>
  <c r="U4" i="2" l="1"/>
  <c r="R78" i="2"/>
  <c r="U78" i="2" s="1"/>
  <c r="Q78" i="2"/>
  <c r="T78" i="2" s="1"/>
  <c r="S16" i="2"/>
  <c r="V16" i="2" s="1"/>
  <c r="P78" i="2"/>
  <c r="S40" i="2"/>
  <c r="V40" i="2" s="1"/>
  <c r="G78" i="2"/>
  <c r="S32" i="2"/>
  <c r="S57" i="2"/>
  <c r="V57" i="2" s="1"/>
  <c r="S76" i="2"/>
  <c r="S10" i="2"/>
  <c r="S27" i="2"/>
  <c r="V27" i="2" s="1"/>
  <c r="S61" i="2"/>
  <c r="S17" i="2"/>
  <c r="S21" i="2"/>
  <c r="V21" i="2" s="1"/>
  <c r="S4" i="2"/>
  <c r="T61" i="2"/>
  <c r="S37" i="2"/>
  <c r="V37" i="2" s="1"/>
  <c r="V76" i="2"/>
  <c r="S12" i="2"/>
  <c r="V12" i="2" s="1"/>
  <c r="T16" i="2"/>
  <c r="S33" i="2"/>
  <c r="V33" i="2" s="1"/>
  <c r="S74" i="2"/>
  <c r="V74" i="2" s="1"/>
  <c r="V61" i="2"/>
  <c r="S65" i="2"/>
  <c r="V65" i="2" s="1"/>
  <c r="S69" i="2"/>
  <c r="V69" i="2" s="1"/>
  <c r="S72" i="2"/>
  <c r="V72" i="2" s="1"/>
  <c r="T76" i="2"/>
  <c r="V10" i="2"/>
  <c r="V17" i="2"/>
  <c r="S41" i="2"/>
  <c r="V41" i="2" s="1"/>
  <c r="T4" i="2"/>
  <c r="S8" i="2"/>
  <c r="V8" i="2" s="1"/>
  <c r="T12" i="2"/>
  <c r="V32" i="2"/>
  <c r="S70" i="2"/>
  <c r="V70" i="2" s="1"/>
  <c r="S6" i="2"/>
  <c r="V6" i="2" s="1"/>
  <c r="T10" i="2"/>
  <c r="S14" i="2"/>
  <c r="V14" i="2" s="1"/>
  <c r="T17" i="2"/>
  <c r="S20" i="2"/>
  <c r="V20" i="2" s="1"/>
  <c r="S25" i="2"/>
  <c r="V25" i="2" s="1"/>
  <c r="S29" i="2"/>
  <c r="V29" i="2" s="1"/>
  <c r="S36" i="2"/>
  <c r="V36" i="2" s="1"/>
  <c r="S55" i="2"/>
  <c r="V55" i="2" s="1"/>
  <c r="T57" i="2"/>
  <c r="S59" i="2"/>
  <c r="V59" i="2" s="1"/>
  <c r="S63" i="2"/>
  <c r="V63" i="2" s="1"/>
  <c r="S67" i="2"/>
  <c r="V67" i="2" s="1"/>
  <c r="U43" i="2"/>
  <c r="S43" i="2"/>
  <c r="V43" i="2" s="1"/>
  <c r="U49" i="2"/>
  <c r="S49" i="2"/>
  <c r="V49" i="2" s="1"/>
  <c r="U53" i="2"/>
  <c r="S53" i="2"/>
  <c r="V53" i="2" s="1"/>
  <c r="S18" i="2"/>
  <c r="V18" i="2" s="1"/>
  <c r="S26" i="2"/>
  <c r="V26" i="2" s="1"/>
  <c r="S30" i="2"/>
  <c r="V30" i="2" s="1"/>
  <c r="U54" i="2"/>
  <c r="S54" i="2"/>
  <c r="V54" i="2" s="1"/>
  <c r="U58" i="2"/>
  <c r="S58" i="2"/>
  <c r="V58" i="2" s="1"/>
  <c r="U60" i="2"/>
  <c r="S60" i="2"/>
  <c r="V60" i="2" s="1"/>
  <c r="U62" i="2"/>
  <c r="S62" i="2"/>
  <c r="V62" i="2" s="1"/>
  <c r="U66" i="2"/>
  <c r="S66" i="2"/>
  <c r="V66" i="2" s="1"/>
  <c r="U68" i="2"/>
  <c r="S68" i="2"/>
  <c r="V68" i="2" s="1"/>
  <c r="T27" i="2"/>
  <c r="S31" i="2"/>
  <c r="V31" i="2" s="1"/>
  <c r="S35" i="2"/>
  <c r="V35" i="2" s="1"/>
  <c r="S39" i="2"/>
  <c r="V39" i="2" s="1"/>
  <c r="U71" i="2"/>
  <c r="S71" i="2"/>
  <c r="V71" i="2" s="1"/>
  <c r="U73" i="2"/>
  <c r="S73" i="2"/>
  <c r="V73" i="2" s="1"/>
  <c r="U75" i="2"/>
  <c r="S75" i="2"/>
  <c r="V75" i="2" s="1"/>
  <c r="U77" i="2"/>
  <c r="S77" i="2"/>
  <c r="V77" i="2" s="1"/>
  <c r="U45" i="2"/>
  <c r="S45" i="2"/>
  <c r="V45" i="2" s="1"/>
  <c r="U47" i="2"/>
  <c r="S47" i="2"/>
  <c r="V47" i="2" s="1"/>
  <c r="U51" i="2"/>
  <c r="S51" i="2"/>
  <c r="S5" i="2"/>
  <c r="V5" i="2" s="1"/>
  <c r="S7" i="2"/>
  <c r="V7" i="2" s="1"/>
  <c r="S9" i="2"/>
  <c r="V9" i="2" s="1"/>
  <c r="S11" i="2"/>
  <c r="V11" i="2" s="1"/>
  <c r="S13" i="2"/>
  <c r="V13" i="2" s="1"/>
  <c r="S15" i="2"/>
  <c r="V15" i="2" s="1"/>
  <c r="U56" i="2"/>
  <c r="S56" i="2"/>
  <c r="V56" i="2" s="1"/>
  <c r="U64" i="2"/>
  <c r="S64" i="2"/>
  <c r="V64" i="2" s="1"/>
  <c r="S19" i="2"/>
  <c r="V19" i="2" s="1"/>
  <c r="S23" i="2"/>
  <c r="V23" i="2" s="1"/>
  <c r="T20" i="2"/>
  <c r="S22" i="2"/>
  <c r="V22" i="2" s="1"/>
  <c r="S24" i="2"/>
  <c r="V24" i="2" s="1"/>
  <c r="S28" i="2"/>
  <c r="V28" i="2" s="1"/>
  <c r="T32" i="2"/>
  <c r="S34" i="2"/>
  <c r="V34" i="2" s="1"/>
  <c r="T36" i="2"/>
  <c r="S38" i="2"/>
  <c r="V38" i="2" s="1"/>
  <c r="T40" i="2"/>
  <c r="S42" i="2"/>
  <c r="V42" i="2" s="1"/>
  <c r="S44" i="2"/>
  <c r="V44" i="2" s="1"/>
  <c r="S46" i="2"/>
  <c r="V46" i="2" s="1"/>
  <c r="S48" i="2"/>
  <c r="V48" i="2" s="1"/>
  <c r="S50" i="2"/>
  <c r="V50" i="2" s="1"/>
  <c r="S52" i="2"/>
  <c r="V52" i="2" s="1"/>
  <c r="V51" i="2" l="1"/>
  <c r="S78" i="2"/>
  <c r="V78" i="2" s="1"/>
  <c r="V4" i="2"/>
  <c r="V3" i="2"/>
</calcChain>
</file>

<file path=xl/sharedStrings.xml><?xml version="1.0" encoding="utf-8"?>
<sst xmlns="http://schemas.openxmlformats.org/spreadsheetml/2006/main" count="260" uniqueCount="245">
  <si>
    <t>合　計</t>
  </si>
  <si>
    <t>高見原２丁目会館</t>
    <rPh sb="0" eb="2">
      <t>タカミ</t>
    </rPh>
    <rPh sb="2" eb="3">
      <t>ハラ</t>
    </rPh>
    <rPh sb="4" eb="6">
      <t>チョウメ</t>
    </rPh>
    <rPh sb="6" eb="8">
      <t>カイカン</t>
    </rPh>
    <phoneticPr fontId="1"/>
  </si>
  <si>
    <t>茎崎第８</t>
  </si>
  <si>
    <t>608</t>
  </si>
  <si>
    <t>自由ヶ丘公民館</t>
    <rPh sb="0" eb="4">
      <t>ジユウガオカ</t>
    </rPh>
    <rPh sb="4" eb="7">
      <t>コウミンカン</t>
    </rPh>
    <phoneticPr fontId="1"/>
  </si>
  <si>
    <t>茎崎第７</t>
  </si>
  <si>
    <t>607</t>
  </si>
  <si>
    <t>森の里公会堂</t>
    <rPh sb="0" eb="1">
      <t>モリ</t>
    </rPh>
    <rPh sb="2" eb="3">
      <t>サト</t>
    </rPh>
    <rPh sb="3" eb="6">
      <t>コウカイドウ</t>
    </rPh>
    <phoneticPr fontId="1"/>
  </si>
  <si>
    <t>茎崎第６</t>
  </si>
  <si>
    <t>606</t>
  </si>
  <si>
    <t>高見原１丁目会館</t>
    <rPh sb="0" eb="2">
      <t>コウケン</t>
    </rPh>
    <rPh sb="2" eb="3">
      <t>ハラ</t>
    </rPh>
    <rPh sb="4" eb="6">
      <t>チョウメ</t>
    </rPh>
    <rPh sb="6" eb="8">
      <t>カイカン</t>
    </rPh>
    <phoneticPr fontId="1"/>
  </si>
  <si>
    <t>茎崎第５</t>
  </si>
  <si>
    <t>605</t>
  </si>
  <si>
    <t>市立茎崎第二小学校</t>
    <rPh sb="0" eb="2">
      <t>シリツ</t>
    </rPh>
    <rPh sb="2" eb="4">
      <t>クキザキ</t>
    </rPh>
    <rPh sb="4" eb="5">
      <t>ダイ</t>
    </rPh>
    <rPh sb="5" eb="6">
      <t>2</t>
    </rPh>
    <rPh sb="6" eb="9">
      <t>ショウガッコウ</t>
    </rPh>
    <phoneticPr fontId="1"/>
  </si>
  <si>
    <t>茎崎第４</t>
  </si>
  <si>
    <t>604</t>
  </si>
  <si>
    <t>若栗研修センター</t>
    <rPh sb="0" eb="2">
      <t>ワカグリ</t>
    </rPh>
    <rPh sb="2" eb="4">
      <t>ケンシュウ</t>
    </rPh>
    <phoneticPr fontId="1"/>
  </si>
  <si>
    <t>茎崎第３</t>
  </si>
  <si>
    <t>603</t>
  </si>
  <si>
    <t>市立高﨑中学校</t>
    <rPh sb="2" eb="3">
      <t>タカシ</t>
    </rPh>
    <rPh sb="3" eb="4">
      <t>サキ</t>
    </rPh>
    <rPh sb="4" eb="5">
      <t>ナカ</t>
    </rPh>
    <rPh sb="5" eb="7">
      <t>ガッコウ</t>
    </rPh>
    <phoneticPr fontId="1"/>
  </si>
  <si>
    <t>茎崎第２</t>
  </si>
  <si>
    <t>602</t>
    <phoneticPr fontId="2"/>
  </si>
  <si>
    <t>市立茎崎保健センター</t>
    <rPh sb="0" eb="2">
      <t>シリツ</t>
    </rPh>
    <rPh sb="2" eb="4">
      <t>クキザキ</t>
    </rPh>
    <rPh sb="4" eb="6">
      <t>ホケン</t>
    </rPh>
    <phoneticPr fontId="1"/>
  </si>
  <si>
    <t>茎崎第１</t>
  </si>
  <si>
    <t>601</t>
    <phoneticPr fontId="2"/>
  </si>
  <si>
    <t>市立桜保健センター</t>
    <rPh sb="1" eb="2">
      <t>タ</t>
    </rPh>
    <rPh sb="2" eb="3">
      <t>サクラ</t>
    </rPh>
    <rPh sb="3" eb="5">
      <t>ホケン</t>
    </rPh>
    <phoneticPr fontId="1"/>
  </si>
  <si>
    <t>桜第１６</t>
  </si>
  <si>
    <t>516</t>
  </si>
  <si>
    <t>妻木研修センター</t>
    <rPh sb="0" eb="1">
      <t>ツマ</t>
    </rPh>
    <rPh sb="1" eb="2">
      <t>キ</t>
    </rPh>
    <rPh sb="2" eb="4">
      <t>ケンシュウ</t>
    </rPh>
    <phoneticPr fontId="1"/>
  </si>
  <si>
    <t>桜第１５</t>
  </si>
  <si>
    <t>515</t>
  </si>
  <si>
    <t>市立栗原交流センター</t>
    <rPh sb="0" eb="2">
      <t>シリツ</t>
    </rPh>
    <rPh sb="2" eb="4">
      <t>クリハラ</t>
    </rPh>
    <rPh sb="4" eb="6">
      <t>コウリュウ</t>
    </rPh>
    <phoneticPr fontId="1"/>
  </si>
  <si>
    <t>桜第１４</t>
  </si>
  <si>
    <t>514</t>
  </si>
  <si>
    <t>台坪コミュニティセンター</t>
    <rPh sb="0" eb="1">
      <t>ダイ</t>
    </rPh>
    <rPh sb="1" eb="2">
      <t>ツボ</t>
    </rPh>
    <phoneticPr fontId="1"/>
  </si>
  <si>
    <t>桜第１３</t>
  </si>
  <si>
    <t>513</t>
  </si>
  <si>
    <t>市立吾妻中学校</t>
    <rPh sb="0" eb="2">
      <t>シリツ</t>
    </rPh>
    <rPh sb="2" eb="4">
      <t>アガツマ</t>
    </rPh>
    <rPh sb="4" eb="7">
      <t>チュウガッコウ</t>
    </rPh>
    <phoneticPr fontId="1"/>
  </si>
  <si>
    <t>桜第１２</t>
  </si>
  <si>
    <t>512</t>
  </si>
  <si>
    <t>市立吾妻東児童館</t>
    <rPh sb="0" eb="2">
      <t>シリツ</t>
    </rPh>
    <rPh sb="2" eb="4">
      <t>アガツマ</t>
    </rPh>
    <rPh sb="4" eb="5">
      <t>ヒガシ</t>
    </rPh>
    <rPh sb="5" eb="8">
      <t>ジドウカン</t>
    </rPh>
    <phoneticPr fontId="1"/>
  </si>
  <si>
    <t>桜第１１</t>
  </si>
  <si>
    <t>511</t>
  </si>
  <si>
    <t>市立吾妻幼稚園</t>
    <rPh sb="0" eb="2">
      <t>シリツ</t>
    </rPh>
    <rPh sb="2" eb="4">
      <t>アガツマ</t>
    </rPh>
    <rPh sb="4" eb="7">
      <t>ヨウチエン</t>
    </rPh>
    <phoneticPr fontId="1"/>
  </si>
  <si>
    <t>桜第１０</t>
  </si>
  <si>
    <t>510</t>
  </si>
  <si>
    <t>市立竹園交流センター</t>
    <rPh sb="0" eb="2">
      <t>シリツ</t>
    </rPh>
    <rPh sb="2" eb="3">
      <t>タケ</t>
    </rPh>
    <rPh sb="3" eb="4">
      <t>エン</t>
    </rPh>
    <rPh sb="4" eb="6">
      <t>コウリュウ</t>
    </rPh>
    <phoneticPr fontId="1"/>
  </si>
  <si>
    <t>桜第９</t>
  </si>
  <si>
    <t>509</t>
  </si>
  <si>
    <t>市立並木小学校</t>
    <rPh sb="0" eb="2">
      <t>シリツ</t>
    </rPh>
    <rPh sb="2" eb="4">
      <t>ナミキ</t>
    </rPh>
    <rPh sb="4" eb="7">
      <t>ショウガッコウ</t>
    </rPh>
    <phoneticPr fontId="1"/>
  </si>
  <si>
    <t>桜第８</t>
  </si>
  <si>
    <t>508</t>
  </si>
  <si>
    <t>市立並木交流センター</t>
    <rPh sb="2" eb="4">
      <t>ナミキ</t>
    </rPh>
    <rPh sb="4" eb="6">
      <t>コウリュウ</t>
    </rPh>
    <phoneticPr fontId="1"/>
  </si>
  <si>
    <t>桜第７</t>
  </si>
  <si>
    <t>507</t>
  </si>
  <si>
    <t>大角豆南部研修ｾﾝﾀｰ</t>
  </si>
  <si>
    <t>桜第６</t>
  </si>
  <si>
    <t>506</t>
  </si>
  <si>
    <t>市立広岡交流センター</t>
    <rPh sb="0" eb="2">
      <t>シリツ</t>
    </rPh>
    <rPh sb="2" eb="4">
      <t>ヒロオカ</t>
    </rPh>
    <rPh sb="4" eb="6">
      <t>コウリュウ</t>
    </rPh>
    <phoneticPr fontId="1"/>
  </si>
  <si>
    <t>桜第５</t>
  </si>
  <si>
    <t>505</t>
  </si>
  <si>
    <t>下大角豆研修センター</t>
    <rPh sb="0" eb="1">
      <t>シタ</t>
    </rPh>
    <rPh sb="1" eb="2">
      <t>ダイ</t>
    </rPh>
    <rPh sb="2" eb="3">
      <t>カド</t>
    </rPh>
    <rPh sb="3" eb="4">
      <t>マメ</t>
    </rPh>
    <rPh sb="4" eb="6">
      <t>ケンシュウ</t>
    </rPh>
    <phoneticPr fontId="1"/>
  </si>
  <si>
    <t>桜第４</t>
  </si>
  <si>
    <t>504</t>
  </si>
  <si>
    <t>上ノ室北部公民館</t>
    <rPh sb="0" eb="1">
      <t>ウエ</t>
    </rPh>
    <rPh sb="2" eb="3">
      <t>ムロ</t>
    </rPh>
    <rPh sb="3" eb="5">
      <t>ホクブ</t>
    </rPh>
    <rPh sb="5" eb="8">
      <t>コウミンカン</t>
    </rPh>
    <phoneticPr fontId="1"/>
  </si>
  <si>
    <t>桜第３</t>
  </si>
  <si>
    <t>503</t>
  </si>
  <si>
    <t>吉瀬集落センター</t>
    <rPh sb="0" eb="2">
      <t>ヨシセ</t>
    </rPh>
    <rPh sb="2" eb="4">
      <t>シュウラク</t>
    </rPh>
    <phoneticPr fontId="1"/>
  </si>
  <si>
    <t>桜第２</t>
  </si>
  <si>
    <t>502</t>
    <phoneticPr fontId="2"/>
  </si>
  <si>
    <t>市立桜交流センター</t>
    <rPh sb="0" eb="2">
      <t>シリツ</t>
    </rPh>
    <rPh sb="2" eb="3">
      <t>サクラ</t>
    </rPh>
    <rPh sb="3" eb="5">
      <t>コウリュウ</t>
    </rPh>
    <phoneticPr fontId="1"/>
  </si>
  <si>
    <t>桜第１</t>
  </si>
  <si>
    <t>501</t>
    <phoneticPr fontId="2"/>
  </si>
  <si>
    <t>市立みどりの学園義務教育学校</t>
    <rPh sb="0" eb="2">
      <t>シリツ</t>
    </rPh>
    <rPh sb="6" eb="8">
      <t>ガクエン</t>
    </rPh>
    <rPh sb="8" eb="10">
      <t>ギム</t>
    </rPh>
    <rPh sb="10" eb="12">
      <t>キョウイク</t>
    </rPh>
    <rPh sb="12" eb="14">
      <t>ガッコウ</t>
    </rPh>
    <phoneticPr fontId="1"/>
  </si>
  <si>
    <t>みどりの</t>
  </si>
  <si>
    <t>423</t>
  </si>
  <si>
    <t>市立二の宮小学校</t>
    <rPh sb="0" eb="2">
      <t>シリツ</t>
    </rPh>
    <rPh sb="2" eb="3">
      <t>ニ</t>
    </rPh>
    <rPh sb="4" eb="5">
      <t>ミヤ</t>
    </rPh>
    <rPh sb="5" eb="8">
      <t>ショウガッコウ</t>
    </rPh>
    <phoneticPr fontId="1"/>
  </si>
  <si>
    <t>二の宮</t>
  </si>
  <si>
    <t>422</t>
  </si>
  <si>
    <t>小野崎研修センター</t>
    <rPh sb="0" eb="2">
      <t>オノ</t>
    </rPh>
    <rPh sb="2" eb="3">
      <t>サキ</t>
    </rPh>
    <rPh sb="3" eb="5">
      <t>ケンシュウ</t>
    </rPh>
    <phoneticPr fontId="1"/>
  </si>
  <si>
    <t>小野崎</t>
  </si>
  <si>
    <t>421</t>
  </si>
  <si>
    <t>市立手代木南小学校</t>
    <rPh sb="0" eb="2">
      <t>シリツ</t>
    </rPh>
    <rPh sb="2" eb="5">
      <t>テシロギ</t>
    </rPh>
    <rPh sb="5" eb="6">
      <t>ミナミ</t>
    </rPh>
    <rPh sb="6" eb="9">
      <t>ショウガッコウ</t>
    </rPh>
    <phoneticPr fontId="1"/>
  </si>
  <si>
    <t>手代木</t>
  </si>
  <si>
    <t>420</t>
  </si>
  <si>
    <t>市立上横場保育所</t>
    <rPh sb="0" eb="2">
      <t>シリツ</t>
    </rPh>
    <rPh sb="2" eb="3">
      <t>ジョウ</t>
    </rPh>
    <rPh sb="3" eb="4">
      <t>ヨコ</t>
    </rPh>
    <rPh sb="4" eb="5">
      <t>バ</t>
    </rPh>
    <rPh sb="5" eb="7">
      <t>ホイク</t>
    </rPh>
    <rPh sb="7" eb="8">
      <t>ジョ</t>
    </rPh>
    <phoneticPr fontId="1"/>
  </si>
  <si>
    <t>西部</t>
  </si>
  <si>
    <t>419</t>
  </si>
  <si>
    <t>市立稲岡保育所</t>
    <rPh sb="0" eb="2">
      <t>シリツ</t>
    </rPh>
    <rPh sb="2" eb="4">
      <t>イナオカ</t>
    </rPh>
    <rPh sb="4" eb="6">
      <t>ホイク</t>
    </rPh>
    <rPh sb="6" eb="7">
      <t>ジョ</t>
    </rPh>
    <phoneticPr fontId="1"/>
  </si>
  <si>
    <t>稲岡</t>
  </si>
  <si>
    <t>418</t>
  </si>
  <si>
    <t>市立東児童館</t>
    <rPh sb="0" eb="2">
      <t>シリツ</t>
    </rPh>
    <rPh sb="2" eb="3">
      <t>ヒガシ</t>
    </rPh>
    <rPh sb="3" eb="6">
      <t>ジドウカン</t>
    </rPh>
    <phoneticPr fontId="1"/>
  </si>
  <si>
    <t>東</t>
  </si>
  <si>
    <t>417</t>
  </si>
  <si>
    <t>市立小野川交流センター</t>
    <rPh sb="0" eb="2">
      <t>シリツ</t>
    </rPh>
    <rPh sb="2" eb="4">
      <t>オノ</t>
    </rPh>
    <rPh sb="4" eb="5">
      <t>ガワ</t>
    </rPh>
    <rPh sb="5" eb="7">
      <t>コウリュウ</t>
    </rPh>
    <phoneticPr fontId="1"/>
  </si>
  <si>
    <t>館野</t>
  </si>
  <si>
    <t>416</t>
  </si>
  <si>
    <t>市立柳橋小学校</t>
    <rPh sb="0" eb="2">
      <t>シリツ</t>
    </rPh>
    <rPh sb="2" eb="4">
      <t>ヤナギバシ</t>
    </rPh>
    <rPh sb="4" eb="7">
      <t>ショウガッコウ</t>
    </rPh>
    <phoneticPr fontId="1"/>
  </si>
  <si>
    <t>柳橋</t>
  </si>
  <si>
    <t>415</t>
  </si>
  <si>
    <t>市立春日交流センター</t>
    <rPh sb="0" eb="2">
      <t>シリツ</t>
    </rPh>
    <rPh sb="2" eb="4">
      <t>シュンジツ</t>
    </rPh>
    <rPh sb="4" eb="6">
      <t>コウリュウ</t>
    </rPh>
    <phoneticPr fontId="1"/>
  </si>
  <si>
    <t>春日</t>
  </si>
  <si>
    <t>414</t>
  </si>
  <si>
    <t>つくば市役所</t>
    <rPh sb="3" eb="6">
      <t>シヤクショ</t>
    </rPh>
    <phoneticPr fontId="1"/>
  </si>
  <si>
    <t>研究学園</t>
  </si>
  <si>
    <t>413</t>
  </si>
  <si>
    <t>西平塚集落センター</t>
    <rPh sb="0" eb="1">
      <t>ニシ</t>
    </rPh>
    <rPh sb="1" eb="3">
      <t>ヒラツカ</t>
    </rPh>
    <rPh sb="3" eb="5">
      <t>シュウラク</t>
    </rPh>
    <phoneticPr fontId="1"/>
  </si>
  <si>
    <t>西平塚</t>
  </si>
  <si>
    <t>412</t>
  </si>
  <si>
    <t>苅間</t>
  </si>
  <si>
    <t>411</t>
  </si>
  <si>
    <t>上河原崎農村集落センター</t>
    <rPh sb="0" eb="3">
      <t>カミガワラ</t>
    </rPh>
    <rPh sb="3" eb="4">
      <t>ザキ</t>
    </rPh>
    <rPh sb="4" eb="6">
      <t>ノウソン</t>
    </rPh>
    <rPh sb="6" eb="8">
      <t>シュウラク</t>
    </rPh>
    <phoneticPr fontId="1"/>
  </si>
  <si>
    <t>島名第３</t>
  </si>
  <si>
    <t>410</t>
  </si>
  <si>
    <t>前野公民館</t>
    <rPh sb="0" eb="2">
      <t>マエノ</t>
    </rPh>
    <rPh sb="2" eb="5">
      <t>コウミンカン</t>
    </rPh>
    <phoneticPr fontId="2"/>
  </si>
  <si>
    <t>島名第２</t>
  </si>
  <si>
    <t>409</t>
  </si>
  <si>
    <t>市立島名交流センター</t>
    <rPh sb="0" eb="2">
      <t>シリツ</t>
    </rPh>
    <rPh sb="2" eb="3">
      <t>シマ</t>
    </rPh>
    <rPh sb="3" eb="4">
      <t>メイ</t>
    </rPh>
    <rPh sb="4" eb="6">
      <t>コウリュウ</t>
    </rPh>
    <phoneticPr fontId="1"/>
  </si>
  <si>
    <t>島名第１</t>
  </si>
  <si>
    <t>408</t>
  </si>
  <si>
    <t>高須賀地区研修センター</t>
    <rPh sb="0" eb="3">
      <t>タカスカ</t>
    </rPh>
    <rPh sb="3" eb="5">
      <t>チク</t>
    </rPh>
    <rPh sb="5" eb="7">
      <t>ケンシュウ</t>
    </rPh>
    <phoneticPr fontId="1"/>
  </si>
  <si>
    <t>真瀬第３</t>
  </si>
  <si>
    <t>407</t>
  </si>
  <si>
    <t>真瀬総合センター</t>
    <rPh sb="0" eb="1">
      <t>マコト</t>
    </rPh>
    <rPh sb="1" eb="2">
      <t>セ</t>
    </rPh>
    <rPh sb="2" eb="4">
      <t>ソウゴウ</t>
    </rPh>
    <phoneticPr fontId="1"/>
  </si>
  <si>
    <t>真瀬第２</t>
  </si>
  <si>
    <t>406</t>
  </si>
  <si>
    <t>市立真瀬保育所</t>
    <rPh sb="0" eb="2">
      <t>シリツ</t>
    </rPh>
    <rPh sb="2" eb="3">
      <t>マコト</t>
    </rPh>
    <rPh sb="3" eb="4">
      <t>セ</t>
    </rPh>
    <rPh sb="4" eb="6">
      <t>ホイク</t>
    </rPh>
    <rPh sb="6" eb="7">
      <t>ジョ</t>
    </rPh>
    <phoneticPr fontId="1"/>
  </si>
  <si>
    <t>真瀬第１</t>
  </si>
  <si>
    <t>405</t>
  </si>
  <si>
    <t>市立谷田部南小学校</t>
    <rPh sb="0" eb="2">
      <t>シリツ</t>
    </rPh>
    <rPh sb="2" eb="5">
      <t>ヤタベ</t>
    </rPh>
    <rPh sb="5" eb="6">
      <t>ミナミ</t>
    </rPh>
    <rPh sb="6" eb="9">
      <t>ショウガッコウ</t>
    </rPh>
    <phoneticPr fontId="1"/>
  </si>
  <si>
    <t>谷田部第４</t>
  </si>
  <si>
    <t>404</t>
  </si>
  <si>
    <t>市立福祉支援センターやたべ</t>
    <rPh sb="0" eb="2">
      <t>シリツ</t>
    </rPh>
    <rPh sb="2" eb="4">
      <t>フクシ</t>
    </rPh>
    <rPh sb="4" eb="6">
      <t>シエン</t>
    </rPh>
    <phoneticPr fontId="1"/>
  </si>
  <si>
    <t>谷田部第３</t>
  </si>
  <si>
    <t>403</t>
  </si>
  <si>
    <t>飯田中野生活改善センター</t>
    <rPh sb="0" eb="2">
      <t>イイダ</t>
    </rPh>
    <rPh sb="2" eb="3">
      <t>ジュウ</t>
    </rPh>
    <rPh sb="3" eb="4">
      <t>ノ</t>
    </rPh>
    <rPh sb="4" eb="6">
      <t>セイカツ</t>
    </rPh>
    <rPh sb="6" eb="8">
      <t>カイゼン</t>
    </rPh>
    <phoneticPr fontId="1"/>
  </si>
  <si>
    <t>谷田部第２</t>
  </si>
  <si>
    <t>402</t>
    <phoneticPr fontId="2"/>
  </si>
  <si>
    <t>市立谷田部総合体育館</t>
    <rPh sb="0" eb="2">
      <t>シリツ</t>
    </rPh>
    <rPh sb="2" eb="5">
      <t>ヤタベ</t>
    </rPh>
    <rPh sb="5" eb="7">
      <t>ソウゴウ</t>
    </rPh>
    <rPh sb="7" eb="10">
      <t>タイイクカン</t>
    </rPh>
    <phoneticPr fontId="1"/>
  </si>
  <si>
    <t>谷田部第１</t>
  </si>
  <si>
    <t>401</t>
    <phoneticPr fontId="2"/>
  </si>
  <si>
    <t>市立東光台体育館</t>
    <rPh sb="0" eb="2">
      <t>シリツ</t>
    </rPh>
    <rPh sb="2" eb="3">
      <t>トウ</t>
    </rPh>
    <rPh sb="3" eb="4">
      <t>コウ</t>
    </rPh>
    <rPh sb="4" eb="5">
      <t>ダイ</t>
    </rPh>
    <rPh sb="5" eb="7">
      <t>タイイク</t>
    </rPh>
    <rPh sb="7" eb="8">
      <t>コウミンカン</t>
    </rPh>
    <phoneticPr fontId="1"/>
  </si>
  <si>
    <t>豊里第７</t>
  </si>
  <si>
    <t>307</t>
  </si>
  <si>
    <t>市立沼崎小学校</t>
    <rPh sb="0" eb="2">
      <t>シリツ</t>
    </rPh>
    <rPh sb="2" eb="4">
      <t>ヌマザキ</t>
    </rPh>
    <rPh sb="4" eb="7">
      <t>ショウガッコウ</t>
    </rPh>
    <phoneticPr fontId="1"/>
  </si>
  <si>
    <t>豊里第６</t>
  </si>
  <si>
    <t>306</t>
  </si>
  <si>
    <t>田倉農村集落センター</t>
    <rPh sb="0" eb="2">
      <t>タクラ</t>
    </rPh>
    <rPh sb="2" eb="4">
      <t>ノウソン</t>
    </rPh>
    <rPh sb="4" eb="6">
      <t>シュウラク</t>
    </rPh>
    <phoneticPr fontId="1"/>
  </si>
  <si>
    <t>豊里第５</t>
  </si>
  <si>
    <t>305</t>
  </si>
  <si>
    <t>市立今鹿島小学校</t>
    <rPh sb="0" eb="2">
      <t>シリツ</t>
    </rPh>
    <rPh sb="2" eb="3">
      <t>イマ</t>
    </rPh>
    <rPh sb="3" eb="5">
      <t>カシマ</t>
    </rPh>
    <rPh sb="5" eb="8">
      <t>ショウガッコウ</t>
    </rPh>
    <phoneticPr fontId="1"/>
  </si>
  <si>
    <t>豊里第４</t>
  </si>
  <si>
    <t>304</t>
  </si>
  <si>
    <t>市立豊里窓口センター</t>
    <rPh sb="0" eb="2">
      <t>シリツ</t>
    </rPh>
    <rPh sb="2" eb="4">
      <t>トヨサト</t>
    </rPh>
    <rPh sb="4" eb="6">
      <t>マドグチ</t>
    </rPh>
    <phoneticPr fontId="1"/>
  </si>
  <si>
    <t>豊里第３</t>
  </si>
  <si>
    <t>303</t>
  </si>
  <si>
    <t>市立上郷児童館</t>
    <rPh sb="0" eb="2">
      <t>シリツ</t>
    </rPh>
    <rPh sb="2" eb="4">
      <t>カミサト</t>
    </rPh>
    <rPh sb="4" eb="7">
      <t>ジドウカン</t>
    </rPh>
    <phoneticPr fontId="1"/>
  </si>
  <si>
    <t>豊里第２</t>
  </si>
  <si>
    <t>302</t>
    <phoneticPr fontId="2"/>
  </si>
  <si>
    <t>大宿公民館</t>
    <rPh sb="0" eb="1">
      <t>ダイ</t>
    </rPh>
    <rPh sb="1" eb="2">
      <t>ヤド</t>
    </rPh>
    <rPh sb="2" eb="5">
      <t>コウミンカン</t>
    </rPh>
    <phoneticPr fontId="1"/>
  </si>
  <si>
    <t>豊里第１</t>
  </si>
  <si>
    <t>301</t>
    <phoneticPr fontId="2"/>
  </si>
  <si>
    <t>市立吉沼体育館</t>
    <rPh sb="0" eb="2">
      <t>シリツ</t>
    </rPh>
    <rPh sb="2" eb="4">
      <t>ヨシヌマ</t>
    </rPh>
    <rPh sb="4" eb="7">
      <t>タイイクカン</t>
    </rPh>
    <phoneticPr fontId="1"/>
  </si>
  <si>
    <t>大穂第５</t>
  </si>
  <si>
    <t>205</t>
    <phoneticPr fontId="2"/>
  </si>
  <si>
    <t>市立吉沼交流センター</t>
    <rPh sb="4" eb="6">
      <t>コウリュウ</t>
    </rPh>
    <phoneticPr fontId="1"/>
  </si>
  <si>
    <t>大穂第４</t>
  </si>
  <si>
    <t>204</t>
    <phoneticPr fontId="2"/>
  </si>
  <si>
    <t>市立要小学校</t>
    <rPh sb="0" eb="2">
      <t>シリツ</t>
    </rPh>
    <rPh sb="2" eb="3">
      <t>カナメ</t>
    </rPh>
    <rPh sb="3" eb="6">
      <t>ショウガッコウ</t>
    </rPh>
    <phoneticPr fontId="1"/>
  </si>
  <si>
    <t>大穂第３</t>
  </si>
  <si>
    <t>203</t>
    <phoneticPr fontId="2"/>
  </si>
  <si>
    <t>市立大穂幼稚園</t>
    <rPh sb="0" eb="3">
      <t>シリツダイ</t>
    </rPh>
    <rPh sb="3" eb="4">
      <t>ホ</t>
    </rPh>
    <rPh sb="4" eb="7">
      <t>ヨウチエン</t>
    </rPh>
    <phoneticPr fontId="1"/>
  </si>
  <si>
    <t>大穂第２</t>
  </si>
  <si>
    <t>202</t>
    <phoneticPr fontId="2"/>
  </si>
  <si>
    <t>市立大穂体育館</t>
    <rPh sb="0" eb="3">
      <t>シリツダイ</t>
    </rPh>
    <rPh sb="3" eb="4">
      <t>ホ</t>
    </rPh>
    <rPh sb="4" eb="7">
      <t>タイイクカン</t>
    </rPh>
    <phoneticPr fontId="1"/>
  </si>
  <si>
    <t>大穂第１</t>
  </si>
  <si>
    <t>201</t>
    <phoneticPr fontId="2"/>
  </si>
  <si>
    <t>洞下</t>
  </si>
  <si>
    <t>116</t>
  </si>
  <si>
    <t>旧菅間小学校</t>
    <rPh sb="0" eb="1">
      <t>キュウ</t>
    </rPh>
    <rPh sb="1" eb="3">
      <t>スガマ</t>
    </rPh>
    <rPh sb="3" eb="6">
      <t>ショウガッコウ</t>
    </rPh>
    <phoneticPr fontId="1"/>
  </si>
  <si>
    <t>菅間</t>
  </si>
  <si>
    <t>115</t>
  </si>
  <si>
    <t>安食公民館</t>
    <rPh sb="0" eb="2">
      <t>アジキ</t>
    </rPh>
    <rPh sb="2" eb="5">
      <t>コウミンカン</t>
    </rPh>
    <phoneticPr fontId="1"/>
  </si>
  <si>
    <t>安食</t>
  </si>
  <si>
    <t>114</t>
  </si>
  <si>
    <t>作谷</t>
  </si>
  <si>
    <t>113</t>
  </si>
  <si>
    <t>水守地区研修センター</t>
    <rPh sb="0" eb="2">
      <t>ミモリ</t>
    </rPh>
    <rPh sb="2" eb="4">
      <t>チク</t>
    </rPh>
    <rPh sb="4" eb="6">
      <t>ケンシュウ</t>
    </rPh>
    <phoneticPr fontId="1"/>
  </si>
  <si>
    <t>水守</t>
  </si>
  <si>
    <t>112</t>
  </si>
  <si>
    <t>下田中児童館</t>
    <rPh sb="0" eb="1">
      <t>シタ</t>
    </rPh>
    <rPh sb="1" eb="3">
      <t>タナカ</t>
    </rPh>
    <rPh sb="3" eb="6">
      <t>ジドウカン</t>
    </rPh>
    <phoneticPr fontId="1"/>
  </si>
  <si>
    <t>田中</t>
  </si>
  <si>
    <t>111</t>
  </si>
  <si>
    <t>旧筑波小学校</t>
    <rPh sb="0" eb="1">
      <t>キュウ</t>
    </rPh>
    <rPh sb="1" eb="3">
      <t>ツクバ</t>
    </rPh>
    <rPh sb="3" eb="6">
      <t>ショウガッコウ</t>
    </rPh>
    <phoneticPr fontId="1"/>
  </si>
  <si>
    <t>国松</t>
  </si>
  <si>
    <t>110</t>
  </si>
  <si>
    <t>市立教育相談センター</t>
    <rPh sb="0" eb="2">
      <t>シリツ</t>
    </rPh>
    <rPh sb="2" eb="4">
      <t>キョウイク</t>
    </rPh>
    <rPh sb="4" eb="6">
      <t>ソウダン</t>
    </rPh>
    <phoneticPr fontId="1"/>
  </si>
  <si>
    <t>沼田</t>
  </si>
  <si>
    <t>109</t>
  </si>
  <si>
    <t>旧筑波第一小学校</t>
    <rPh sb="0" eb="1">
      <t>キュウ</t>
    </rPh>
    <rPh sb="1" eb="3">
      <t>ツクバ</t>
    </rPh>
    <rPh sb="3" eb="5">
      <t>ダイイチ</t>
    </rPh>
    <rPh sb="5" eb="8">
      <t>ショウガッコウ</t>
    </rPh>
    <phoneticPr fontId="1"/>
  </si>
  <si>
    <t>筑波</t>
  </si>
  <si>
    <t>108</t>
  </si>
  <si>
    <t>小沢児童館</t>
    <rPh sb="0" eb="2">
      <t>オザワ</t>
    </rPh>
    <rPh sb="2" eb="5">
      <t>ジドウカン</t>
    </rPh>
    <phoneticPr fontId="1"/>
  </si>
  <si>
    <t>小沢</t>
  </si>
  <si>
    <t>107</t>
  </si>
  <si>
    <t>臼井児童館</t>
    <rPh sb="0" eb="2">
      <t>ウスイ</t>
    </rPh>
    <rPh sb="2" eb="5">
      <t>ジドウカン</t>
    </rPh>
    <phoneticPr fontId="1"/>
  </si>
  <si>
    <t>臼井</t>
  </si>
  <si>
    <t>106</t>
  </si>
  <si>
    <t>神郡</t>
  </si>
  <si>
    <t>105</t>
  </si>
  <si>
    <t>大形地区集会所</t>
    <rPh sb="0" eb="2">
      <t>オオガタ</t>
    </rPh>
    <rPh sb="2" eb="4">
      <t>チク</t>
    </rPh>
    <rPh sb="4" eb="7">
      <t>シュウカイジョ</t>
    </rPh>
    <phoneticPr fontId="1"/>
  </si>
  <si>
    <t>大形</t>
  </si>
  <si>
    <t>104</t>
  </si>
  <si>
    <t>市立小田児童館</t>
    <rPh sb="0" eb="2">
      <t>シリツ</t>
    </rPh>
    <rPh sb="2" eb="4">
      <t>オダ</t>
    </rPh>
    <rPh sb="4" eb="7">
      <t>ジドウカン</t>
    </rPh>
    <phoneticPr fontId="1"/>
  </si>
  <si>
    <t>小田</t>
  </si>
  <si>
    <t>103</t>
  </si>
  <si>
    <t>北条第２</t>
  </si>
  <si>
    <t>102</t>
    <phoneticPr fontId="2"/>
  </si>
  <si>
    <t>市立市民ホールつくばね</t>
    <rPh sb="0" eb="2">
      <t>シリツ</t>
    </rPh>
    <rPh sb="2" eb="4">
      <t>シミン</t>
    </rPh>
    <phoneticPr fontId="1"/>
  </si>
  <si>
    <t>北条第１</t>
  </si>
  <si>
    <t>101</t>
    <phoneticPr fontId="2"/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</si>
  <si>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</si>
  <si>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</si>
  <si>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</si>
  <si>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投票率（Ｅ/Ａ×100）</t>
    <rPh sb="0" eb="2">
      <t>トウヒョウ</t>
    </rPh>
    <rPh sb="2" eb="3">
      <t>リツ</t>
    </rPh>
    <phoneticPr fontId="2"/>
  </si>
  <si>
    <t>投票者数(B+C+D)（Ｅ）</t>
    <rPh sb="0" eb="3">
      <t>トウヒョウシャ</t>
    </rPh>
    <rPh sb="3" eb="4">
      <t>スウ</t>
    </rPh>
    <phoneticPr fontId="2"/>
  </si>
  <si>
    <t>不在者投票者数（Ｄ）</t>
    <rPh sb="0" eb="3">
      <t>フザイシャ</t>
    </rPh>
    <rPh sb="3" eb="6">
      <t>トウヒョウシャ</t>
    </rPh>
    <rPh sb="6" eb="7">
      <t>スウ</t>
    </rPh>
    <phoneticPr fontId="2"/>
  </si>
  <si>
    <t>期日前投票者数（Ｃ）</t>
    <rPh sb="0" eb="2">
      <t>キジツ</t>
    </rPh>
    <rPh sb="2" eb="3">
      <t>マエ</t>
    </rPh>
    <rPh sb="3" eb="6">
      <t>トウヒョウシャ</t>
    </rPh>
    <rPh sb="6" eb="7">
      <t>スウ</t>
    </rPh>
    <phoneticPr fontId="2"/>
  </si>
  <si>
    <t>当日投票者数（Ｂ）</t>
    <rPh sb="0" eb="2">
      <t>トウジツ</t>
    </rPh>
    <rPh sb="2" eb="4">
      <t>トウヒョウ</t>
    </rPh>
    <rPh sb="4" eb="5">
      <t>シャ</t>
    </rPh>
    <rPh sb="5" eb="6">
      <t>スウ</t>
    </rPh>
    <phoneticPr fontId="2"/>
  </si>
  <si>
    <t>有権者数（Ａ）</t>
    <rPh sb="0" eb="3">
      <t>ユウケンシャ</t>
    </rPh>
    <rPh sb="3" eb="4">
      <t>スウ</t>
    </rPh>
    <phoneticPr fontId="2"/>
  </si>
  <si>
    <t>投票所</t>
    <rPh sb="0" eb="2">
      <t>トウヒョウ</t>
    </rPh>
    <rPh sb="2" eb="3">
      <t>ジョ</t>
    </rPh>
    <phoneticPr fontId="2"/>
  </si>
  <si>
    <t>投票区</t>
  </si>
  <si>
    <t>投票区番号</t>
    <rPh sb="3" eb="4">
      <t>バン</t>
    </rPh>
    <rPh sb="4" eb="5">
      <t>ゴウ</t>
    </rPh>
    <phoneticPr fontId="2"/>
  </si>
  <si>
    <t>筑波</t>
    <rPh sb="0" eb="2">
      <t>ツクバ</t>
    </rPh>
    <phoneticPr fontId="2"/>
  </si>
  <si>
    <t>地区</t>
    <rPh sb="0" eb="2">
      <t>チク</t>
    </rPh>
    <phoneticPr fontId="2"/>
  </si>
  <si>
    <t>大穂</t>
    <rPh sb="0" eb="2">
      <t>オオホ</t>
    </rPh>
    <phoneticPr fontId="2"/>
  </si>
  <si>
    <t>豊里</t>
    <rPh sb="0" eb="2">
      <t>トヨサト</t>
    </rPh>
    <phoneticPr fontId="2"/>
  </si>
  <si>
    <t>谷田部</t>
    <rPh sb="0" eb="3">
      <t>ヤタベ</t>
    </rPh>
    <phoneticPr fontId="2"/>
  </si>
  <si>
    <t>桜</t>
    <rPh sb="0" eb="1">
      <t>サクラ</t>
    </rPh>
    <phoneticPr fontId="2"/>
  </si>
  <si>
    <t>茎崎</t>
    <rPh sb="0" eb="2">
      <t>クキザキ</t>
    </rPh>
    <phoneticPr fontId="2"/>
  </si>
  <si>
    <t>市立市民研修センター</t>
    <rPh sb="0" eb="2">
      <t>シリツ</t>
    </rPh>
    <rPh sb="2" eb="4">
      <t>シミン</t>
    </rPh>
    <rPh sb="4" eb="6">
      <t>ケンシュウ</t>
    </rPh>
    <phoneticPr fontId="1"/>
  </si>
  <si>
    <t>洞下下宿児童館</t>
    <phoneticPr fontId="1"/>
  </si>
  <si>
    <t>市立かつらぎ交流館</t>
    <rPh sb="0" eb="2">
      <t>シリツ</t>
    </rPh>
    <rPh sb="6" eb="8">
      <t>コウリュウ</t>
    </rPh>
    <rPh sb="8" eb="9">
      <t>カン</t>
    </rPh>
    <phoneticPr fontId="1"/>
  </si>
  <si>
    <t>旧田井小学校</t>
    <rPh sb="0" eb="1">
      <t>キュウ</t>
    </rPh>
    <rPh sb="1" eb="3">
      <t>タイ</t>
    </rPh>
    <rPh sb="3" eb="6">
      <t>ショウガッコウ</t>
    </rPh>
    <phoneticPr fontId="1"/>
  </si>
  <si>
    <t>市立作岡保育所</t>
    <rPh sb="0" eb="2">
      <t>シリツ</t>
    </rPh>
    <rPh sb="2" eb="3">
      <t>サク</t>
    </rPh>
    <rPh sb="3" eb="4">
      <t>オカ</t>
    </rPh>
    <rPh sb="4" eb="6">
      <t>ホイク</t>
    </rPh>
    <rPh sb="6" eb="7">
      <t>トコロ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</si>
</sst>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0_);[Red]\(0.00\)"/>
    <numFmt numFmtId="178" formatCode="#,##0_);[Red]\(#,##0\)"/>
    <numFmt numFmtId="179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7" fontId="3" fillId="2" borderId="2" xfId="0" applyNumberFormat="1" applyFont="1" applyFill="1" applyBorder="1" applyAlignment="1">
      <alignment vertical="center"/>
    </xf>
    <xf numFmtId="177" fontId="3" fillId="2" borderId="3" xfId="0" applyNumberFormat="1" applyFont="1" applyFill="1" applyBorder="1" applyAlignment="1">
      <alignment vertical="center"/>
    </xf>
    <xf numFmtId="178" fontId="3" fillId="2" borderId="3" xfId="0" applyNumberFormat="1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176" fontId="3" fillId="0" borderId="6" xfId="0" applyNumberFormat="1" applyFont="1" applyBorder="1" applyAlignment="1">
      <alignment vertical="center"/>
    </xf>
    <xf numFmtId="177" fontId="3" fillId="0" borderId="7" xfId="0" applyNumberFormat="1" applyFont="1" applyBorder="1" applyAlignment="1">
      <alignment vertical="center"/>
    </xf>
    <xf numFmtId="177" fontId="3" fillId="0" borderId="8" xfId="0" applyNumberFormat="1" applyFont="1" applyBorder="1" applyAlignment="1">
      <alignment vertical="center"/>
    </xf>
    <xf numFmtId="178" fontId="3" fillId="0" borderId="6" xfId="0" applyNumberFormat="1" applyFont="1" applyFill="1" applyBorder="1" applyAlignment="1">
      <alignment vertical="center"/>
    </xf>
    <xf numFmtId="178" fontId="3" fillId="0" borderId="6" xfId="0" applyNumberFormat="1" applyFont="1" applyBorder="1" applyAlignment="1">
      <alignment vertical="center"/>
    </xf>
    <xf numFmtId="178" fontId="3" fillId="0" borderId="7" xfId="0" applyNumberFormat="1" applyFont="1" applyBorder="1" applyAlignment="1">
      <alignment vertical="center"/>
    </xf>
    <xf numFmtId="178" fontId="3" fillId="0" borderId="8" xfId="0" applyNumberFormat="1" applyFont="1" applyBorder="1" applyAlignment="1">
      <alignment vertical="center"/>
    </xf>
    <xf numFmtId="178" fontId="4" fillId="0" borderId="7" xfId="1" applyNumberFormat="1" applyFont="1" applyBorder="1" applyAlignment="1">
      <alignment vertical="center"/>
    </xf>
    <xf numFmtId="178" fontId="4" fillId="0" borderId="7" xfId="0" applyNumberFormat="1" applyFont="1" applyBorder="1" applyAlignment="1">
      <alignment vertical="center"/>
    </xf>
    <xf numFmtId="178" fontId="4" fillId="0" borderId="8" xfId="0" applyNumberFormat="1" applyFont="1" applyBorder="1" applyAlignment="1">
      <alignment vertical="center"/>
    </xf>
    <xf numFmtId="178" fontId="4" fillId="0" borderId="6" xfId="1" applyNumberFormat="1" applyFont="1" applyBorder="1" applyAlignment="1">
      <alignment vertical="center"/>
    </xf>
    <xf numFmtId="178" fontId="4" fillId="0" borderId="8" xfId="1" applyNumberFormat="1" applyFont="1" applyBorder="1" applyAlignment="1">
      <alignment vertical="center"/>
    </xf>
    <xf numFmtId="179" fontId="5" fillId="0" borderId="7" xfId="0" applyNumberFormat="1" applyFont="1" applyBorder="1">
      <alignment vertical="center"/>
    </xf>
    <xf numFmtId="179" fontId="5" fillId="0" borderId="16" xfId="0" applyNumberFormat="1" applyFont="1" applyBorder="1">
      <alignment vertical="center"/>
    </xf>
    <xf numFmtId="49" fontId="0" fillId="0" borderId="6" xfId="0" applyNumberFormat="1" applyBorder="1" applyAlignment="1">
      <alignment horizontal="center" vertical="center" shrinkToFit="1"/>
    </xf>
    <xf numFmtId="49" fontId="0" fillId="0" borderId="17" xfId="0" applyNumberFormat="1" applyBorder="1" applyAlignment="1">
      <alignment horizontal="center" vertical="center" shrinkToFit="1"/>
    </xf>
    <xf numFmtId="49" fontId="0" fillId="0" borderId="17" xfId="0" applyNumberFormat="1" applyBorder="1" applyAlignment="1">
      <alignment horizontal="center" vertical="center"/>
    </xf>
    <xf numFmtId="178" fontId="4" fillId="0" borderId="18" xfId="1" applyNumberFormat="1" applyFont="1" applyBorder="1" applyAlignment="1">
      <alignment vertical="center"/>
    </xf>
    <xf numFmtId="178" fontId="4" fillId="0" borderId="14" xfId="1" applyNumberFormat="1" applyFont="1" applyBorder="1" applyAlignment="1">
      <alignment vertical="center"/>
    </xf>
    <xf numFmtId="178" fontId="4" fillId="0" borderId="15" xfId="1" applyNumberFormat="1" applyFont="1" applyBorder="1" applyAlignment="1">
      <alignment vertical="center"/>
    </xf>
    <xf numFmtId="179" fontId="5" fillId="0" borderId="19" xfId="0" applyNumberFormat="1" applyFont="1" applyBorder="1">
      <alignment vertical="center"/>
    </xf>
    <xf numFmtId="176" fontId="3" fillId="0" borderId="20" xfId="0" applyNumberFormat="1" applyFont="1" applyBorder="1" applyAlignment="1">
      <alignment vertical="center"/>
    </xf>
    <xf numFmtId="177" fontId="3" fillId="0" borderId="19" xfId="0" applyNumberFormat="1" applyFont="1" applyBorder="1" applyAlignment="1">
      <alignment vertical="center"/>
    </xf>
    <xf numFmtId="177" fontId="3" fillId="0" borderId="21" xfId="0" applyNumberFormat="1" applyFont="1" applyBorder="1" applyAlignment="1">
      <alignment vertical="center"/>
    </xf>
    <xf numFmtId="178" fontId="3" fillId="0" borderId="20" xfId="0" applyNumberFormat="1" applyFont="1" applyBorder="1" applyAlignment="1">
      <alignment vertical="center"/>
    </xf>
    <xf numFmtId="178" fontId="3" fillId="0" borderId="19" xfId="0" applyNumberFormat="1" applyFont="1" applyBorder="1" applyAlignment="1">
      <alignment vertical="center"/>
    </xf>
    <xf numFmtId="178" fontId="3" fillId="0" borderId="21" xfId="0" applyNumberFormat="1" applyFont="1" applyBorder="1" applyAlignment="1">
      <alignment vertical="center"/>
    </xf>
    <xf numFmtId="178" fontId="4" fillId="0" borderId="22" xfId="1" applyNumberFormat="1" applyFont="1" applyBorder="1" applyAlignment="1">
      <alignment vertical="center"/>
    </xf>
    <xf numFmtId="49" fontId="0" fillId="0" borderId="20" xfId="0" applyNumberFormat="1" applyBorder="1" applyAlignment="1">
      <alignment horizontal="center" vertical="center" shrinkToFit="1"/>
    </xf>
    <xf numFmtId="49" fontId="0" fillId="0" borderId="23" xfId="0" applyNumberFormat="1" applyBorder="1" applyAlignment="1">
      <alignment horizontal="center" vertical="center" shrinkToFit="1"/>
    </xf>
    <xf numFmtId="49" fontId="0" fillId="0" borderId="23" xfId="0" applyNumberFormat="1" applyBorder="1" applyAlignment="1">
      <alignment horizontal="center" vertical="center"/>
    </xf>
    <xf numFmtId="0" fontId="0" fillId="0" borderId="0" xfId="0" applyFill="1">
      <alignment vertical="center"/>
    </xf>
    <xf numFmtId="49" fontId="0" fillId="3" borderId="11" xfId="0" applyNumberFormat="1" applyFill="1" applyBorder="1" applyAlignment="1">
      <alignment horizontal="center" vertical="center" shrinkToFit="1"/>
    </xf>
    <xf numFmtId="49" fontId="0" fillId="3" borderId="12" xfId="0" applyNumberFormat="1" applyFill="1" applyBorder="1" applyAlignment="1">
      <alignment horizontal="center" vertical="center" shrinkToFit="1"/>
    </xf>
    <xf numFmtId="49" fontId="0" fillId="3" borderId="13" xfId="0" applyNumberFormat="1" applyFill="1" applyBorder="1" applyAlignment="1">
      <alignment horizontal="center" vertical="center" shrinkToFit="1"/>
    </xf>
    <xf numFmtId="49" fontId="0" fillId="3" borderId="24" xfId="0" applyNumberFormat="1" applyFill="1" applyBorder="1" applyAlignment="1">
      <alignment horizontal="center" vertical="center" shrinkToFit="1"/>
    </xf>
    <xf numFmtId="49" fontId="0" fillId="0" borderId="32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3" borderId="27" xfId="0" applyNumberFormat="1" applyFill="1" applyBorder="1" applyAlignment="1">
      <alignment horizontal="center" vertical="center" shrinkToFit="1"/>
    </xf>
    <xf numFmtId="49" fontId="0" fillId="3" borderId="10" xfId="0" applyNumberFormat="1" applyFill="1" applyBorder="1" applyAlignment="1">
      <alignment horizontal="center" vertical="center" shrinkToFit="1"/>
    </xf>
    <xf numFmtId="49" fontId="0" fillId="0" borderId="29" xfId="0" applyNumberFormat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  <xf numFmtId="0" fontId="0" fillId="3" borderId="27" xfId="0" applyFill="1" applyBorder="1" applyAlignment="1">
      <alignment horizontal="center" vertical="center" shrinkToFit="1"/>
    </xf>
    <xf numFmtId="0" fontId="0" fillId="3" borderId="26" xfId="0" applyFill="1" applyBorder="1" applyAlignment="1">
      <alignment horizontal="center" vertical="center" shrinkToFit="1"/>
    </xf>
    <xf numFmtId="0" fontId="0" fillId="3" borderId="25" xfId="0" applyFill="1" applyBorder="1" applyAlignment="1">
      <alignment horizontal="center" vertical="center" shrinkToFit="1"/>
    </xf>
    <xf numFmtId="49" fontId="0" fillId="3" borderId="28" xfId="0" applyNumberFormat="1" applyFill="1" applyBorder="1" applyAlignment="1">
      <alignment horizontal="center" vertical="center" shrinkToFit="1"/>
    </xf>
    <xf numFmtId="49" fontId="0" fillId="3" borderId="9" xfId="0" applyNumberFormat="1" applyFill="1" applyBorder="1" applyAlignment="1">
      <alignment horizontal="center" vertical="center" shrinkToFit="1"/>
    </xf>
    <xf numFmtId="49" fontId="0" fillId="3" borderId="26" xfId="0" applyNumberFormat="1" applyFill="1" applyBorder="1" applyAlignment="1">
      <alignment horizontal="center" vertical="center" shrinkToFit="1"/>
    </xf>
    <xf numFmtId="49" fontId="0" fillId="3" borderId="25" xfId="0" applyNumberForma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A6AA4-BD30-4BC3-BE46-B5E458A156B7}">
  <dimension ref="A1:V78"/>
  <sheetViews>
    <sheetView tabSelected="1" zoomScale="70" zoomScaleNormal="70" zoomScaleSheetLayoutView="90" workbookViewId="0">
      <selection activeCell="C1" sqref="C1:C2"/>
    </sheetView>
  </sheetViews>
  <sheetFormatPr defaultRowHeight="14.15" customHeight="1" x14ac:dyDescent="0.55000000000000004"/>
  <cols>
    <col min="1" max="2" width="5.58203125" style="2" customWidth="1"/>
    <col min="3" max="3" width="10.5" style="1" customWidth="1"/>
    <col min="4" max="4" width="19.75" style="1" customWidth="1"/>
    <col min="5" max="22" width="9.08203125" customWidth="1"/>
  </cols>
  <sheetData>
    <row r="1" spans="1:22" s="39" customFormat="1" ht="15" customHeight="1" x14ac:dyDescent="0.55000000000000004">
      <c r="A1" s="47" t="s">
        <v>234</v>
      </c>
      <c r="B1" s="47" t="s">
        <v>232</v>
      </c>
      <c r="C1" s="47" t="s">
        <v>231</v>
      </c>
      <c r="D1" s="55" t="s">
        <v>230</v>
      </c>
      <c r="E1" s="47" t="s">
        <v>229</v>
      </c>
      <c r="F1" s="57"/>
      <c r="G1" s="57"/>
      <c r="H1" s="47" t="s">
        <v>228</v>
      </c>
      <c r="I1" s="57"/>
      <c r="J1" s="58"/>
      <c r="K1" s="47" t="s">
        <v>227</v>
      </c>
      <c r="L1" s="57"/>
      <c r="M1" s="58"/>
      <c r="N1" s="52" t="s">
        <v>226</v>
      </c>
      <c r="O1" s="53"/>
      <c r="P1" s="54"/>
      <c r="Q1" s="52" t="s">
        <v>225</v>
      </c>
      <c r="R1" s="53"/>
      <c r="S1" s="54"/>
      <c r="T1" s="52" t="s">
        <v>224</v>
      </c>
      <c r="U1" s="53"/>
      <c r="V1" s="54"/>
    </row>
    <row r="2" spans="1:22" s="39" customFormat="1" ht="15" customHeight="1" thickBot="1" x14ac:dyDescent="0.6">
      <c r="A2" s="48"/>
      <c r="B2" s="48"/>
      <c r="C2" s="48"/>
      <c r="D2" s="56"/>
      <c r="E2" s="42" t="s">
        <v>223</v>
      </c>
      <c r="F2" s="41" t="s">
        <v>222</v>
      </c>
      <c r="G2" s="43" t="s">
        <v>221</v>
      </c>
      <c r="H2" s="42" t="s">
        <v>223</v>
      </c>
      <c r="I2" s="41" t="s">
        <v>222</v>
      </c>
      <c r="J2" s="40" t="s">
        <v>221</v>
      </c>
      <c r="K2" s="42" t="s">
        <v>223</v>
      </c>
      <c r="L2" s="41" t="s">
        <v>222</v>
      </c>
      <c r="M2" s="40" t="s">
        <v>221</v>
      </c>
      <c r="N2" s="42" t="s">
        <v>223</v>
      </c>
      <c r="O2" s="41" t="s">
        <v>222</v>
      </c>
      <c r="P2" s="40" t="s">
        <v>221</v>
      </c>
      <c r="Q2" s="42" t="s">
        <v>223</v>
      </c>
      <c r="R2" s="41" t="s">
        <v>222</v>
      </c>
      <c r="S2" s="40" t="s">
        <v>221</v>
      </c>
      <c r="T2" s="42" t="s">
        <v>223</v>
      </c>
      <c r="U2" s="41" t="s">
        <v>222</v>
      </c>
      <c r="V2" s="40" t="s">
        <v>221</v>
      </c>
    </row>
    <row r="3" spans="1:22" ht="15" customHeight="1" x14ac:dyDescent="0.55000000000000004">
      <c r="A3" s="49" t="s">
        <v>233</v>
      </c>
      <c r="B3" s="38" t="s">
        <v>220</v>
      </c>
      <c r="C3" s="37" t="s">
        <v>219</v>
      </c>
      <c r="D3" s="36" t="s">
        <v>218</v>
      </c>
      <c r="E3" s="21">
        <v>1028</v>
      </c>
      <c r="F3" s="20">
        <v>1120</v>
      </c>
      <c r="G3" s="35">
        <f t="shared" ref="G3:G18" si="0">SUM(E3:F3)</f>
        <v>2148</v>
      </c>
      <c r="H3" s="19">
        <v>266</v>
      </c>
      <c r="I3" s="15">
        <v>248</v>
      </c>
      <c r="J3" s="18">
        <f t="shared" ref="J3:J18" si="1">SUM(H3:I3)</f>
        <v>514</v>
      </c>
      <c r="K3" s="34">
        <v>167</v>
      </c>
      <c r="L3" s="33">
        <v>191</v>
      </c>
      <c r="M3" s="15">
        <f t="shared" ref="M3:M18" si="2">SUM(K3:L3)</f>
        <v>358</v>
      </c>
      <c r="N3" s="34">
        <v>0</v>
      </c>
      <c r="O3" s="33">
        <v>4</v>
      </c>
      <c r="P3" s="15">
        <f t="shared" ref="P3:P18" si="3">SUM(N3:O3)</f>
        <v>4</v>
      </c>
      <c r="Q3" s="34">
        <f>H3+K3+N3</f>
        <v>433</v>
      </c>
      <c r="R3" s="33">
        <f>I3+L3+O3</f>
        <v>443</v>
      </c>
      <c r="S3" s="32">
        <f>SUM(Q3:R3)</f>
        <v>876</v>
      </c>
      <c r="T3" s="31">
        <f t="shared" ref="T3:V31" si="4">Q3/E3*100</f>
        <v>42.120622568093388</v>
      </c>
      <c r="U3" s="30">
        <f t="shared" si="4"/>
        <v>39.553571428571423</v>
      </c>
      <c r="V3" s="29">
        <f t="shared" si="4"/>
        <v>40.782122905027933</v>
      </c>
    </row>
    <row r="4" spans="1:22" ht="15" customHeight="1" x14ac:dyDescent="0.55000000000000004">
      <c r="A4" s="45"/>
      <c r="B4" s="24" t="s">
        <v>217</v>
      </c>
      <c r="C4" s="23" t="s">
        <v>216</v>
      </c>
      <c r="D4" s="22" t="s">
        <v>240</v>
      </c>
      <c r="E4" s="21">
        <v>832</v>
      </c>
      <c r="F4" s="20">
        <v>809</v>
      </c>
      <c r="G4" s="18">
        <f t="shared" si="0"/>
        <v>1641</v>
      </c>
      <c r="H4" s="19">
        <v>234</v>
      </c>
      <c r="I4" s="15">
        <v>198</v>
      </c>
      <c r="J4" s="18">
        <f t="shared" si="1"/>
        <v>432</v>
      </c>
      <c r="K4" s="14">
        <v>123</v>
      </c>
      <c r="L4" s="13">
        <v>143</v>
      </c>
      <c r="M4" s="15">
        <f t="shared" si="2"/>
        <v>266</v>
      </c>
      <c r="N4" s="14">
        <v>5</v>
      </c>
      <c r="O4" s="13">
        <v>0</v>
      </c>
      <c r="P4" s="15">
        <f t="shared" si="3"/>
        <v>5</v>
      </c>
      <c r="Q4" s="14">
        <f t="shared" ref="Q4:R31" si="5">H4+K4+N4</f>
        <v>362</v>
      </c>
      <c r="R4" s="13">
        <f t="shared" si="5"/>
        <v>341</v>
      </c>
      <c r="S4" s="12">
        <f t="shared" ref="S4:S62" si="6">SUM(Q4:R4)</f>
        <v>703</v>
      </c>
      <c r="T4" s="10">
        <f t="shared" si="4"/>
        <v>43.509615384615387</v>
      </c>
      <c r="U4" s="9">
        <f t="shared" si="4"/>
        <v>42.150803461063042</v>
      </c>
      <c r="V4" s="8">
        <f t="shared" si="4"/>
        <v>42.839731870810482</v>
      </c>
    </row>
    <row r="5" spans="1:22" ht="15" customHeight="1" x14ac:dyDescent="0.55000000000000004">
      <c r="A5" s="45"/>
      <c r="B5" s="24" t="s">
        <v>215</v>
      </c>
      <c r="C5" s="23" t="s">
        <v>214</v>
      </c>
      <c r="D5" s="22" t="s">
        <v>213</v>
      </c>
      <c r="E5" s="21">
        <v>842</v>
      </c>
      <c r="F5" s="20">
        <v>873</v>
      </c>
      <c r="G5" s="18">
        <f t="shared" si="0"/>
        <v>1715</v>
      </c>
      <c r="H5" s="19">
        <v>239</v>
      </c>
      <c r="I5" s="15">
        <v>207</v>
      </c>
      <c r="J5" s="18">
        <f t="shared" si="1"/>
        <v>446</v>
      </c>
      <c r="K5" s="14">
        <v>151</v>
      </c>
      <c r="L5" s="13">
        <v>196</v>
      </c>
      <c r="M5" s="15">
        <f t="shared" si="2"/>
        <v>347</v>
      </c>
      <c r="N5" s="14">
        <v>2</v>
      </c>
      <c r="O5" s="13">
        <v>3</v>
      </c>
      <c r="P5" s="15">
        <f t="shared" si="3"/>
        <v>5</v>
      </c>
      <c r="Q5" s="14">
        <f t="shared" si="5"/>
        <v>392</v>
      </c>
      <c r="R5" s="13">
        <f t="shared" si="5"/>
        <v>406</v>
      </c>
      <c r="S5" s="12">
        <f t="shared" si="6"/>
        <v>798</v>
      </c>
      <c r="T5" s="10">
        <f t="shared" si="4"/>
        <v>46.555819477434682</v>
      </c>
      <c r="U5" s="9">
        <f t="shared" si="4"/>
        <v>46.506300114547535</v>
      </c>
      <c r="V5" s="8">
        <f t="shared" si="4"/>
        <v>46.530612244897959</v>
      </c>
    </row>
    <row r="6" spans="1:22" ht="15" customHeight="1" x14ac:dyDescent="0.55000000000000004">
      <c r="A6" s="45"/>
      <c r="B6" s="24" t="s">
        <v>212</v>
      </c>
      <c r="C6" s="23" t="s">
        <v>211</v>
      </c>
      <c r="D6" s="22" t="s">
        <v>210</v>
      </c>
      <c r="E6" s="21">
        <v>261</v>
      </c>
      <c r="F6" s="20">
        <v>258</v>
      </c>
      <c r="G6" s="18">
        <f t="shared" si="0"/>
        <v>519</v>
      </c>
      <c r="H6" s="19">
        <v>68</v>
      </c>
      <c r="I6" s="15">
        <v>62</v>
      </c>
      <c r="J6" s="18">
        <f t="shared" si="1"/>
        <v>130</v>
      </c>
      <c r="K6" s="14">
        <v>57</v>
      </c>
      <c r="L6" s="13">
        <v>72</v>
      </c>
      <c r="M6" s="15">
        <f t="shared" si="2"/>
        <v>129</v>
      </c>
      <c r="N6" s="14">
        <v>0</v>
      </c>
      <c r="O6" s="13">
        <v>1</v>
      </c>
      <c r="P6" s="15">
        <f t="shared" si="3"/>
        <v>1</v>
      </c>
      <c r="Q6" s="14">
        <f t="shared" si="5"/>
        <v>125</v>
      </c>
      <c r="R6" s="13">
        <f t="shared" si="5"/>
        <v>135</v>
      </c>
      <c r="S6" s="12">
        <f t="shared" si="6"/>
        <v>260</v>
      </c>
      <c r="T6" s="10">
        <f t="shared" si="4"/>
        <v>47.892720306513411</v>
      </c>
      <c r="U6" s="9">
        <f t="shared" si="4"/>
        <v>52.325581395348841</v>
      </c>
      <c r="V6" s="8">
        <f t="shared" si="4"/>
        <v>50.096339113680152</v>
      </c>
    </row>
    <row r="7" spans="1:22" ht="15" customHeight="1" x14ac:dyDescent="0.55000000000000004">
      <c r="A7" s="45"/>
      <c r="B7" s="24" t="s">
        <v>209</v>
      </c>
      <c r="C7" s="23" t="s">
        <v>208</v>
      </c>
      <c r="D7" s="22" t="s">
        <v>243</v>
      </c>
      <c r="E7" s="21">
        <v>257</v>
      </c>
      <c r="F7" s="20">
        <v>295</v>
      </c>
      <c r="G7" s="18">
        <f t="shared" si="0"/>
        <v>552</v>
      </c>
      <c r="H7" s="19">
        <v>69</v>
      </c>
      <c r="I7" s="15">
        <v>68</v>
      </c>
      <c r="J7" s="18">
        <f t="shared" si="1"/>
        <v>137</v>
      </c>
      <c r="K7" s="14">
        <v>50</v>
      </c>
      <c r="L7" s="13">
        <v>74</v>
      </c>
      <c r="M7" s="15">
        <f t="shared" si="2"/>
        <v>124</v>
      </c>
      <c r="N7" s="14">
        <v>0</v>
      </c>
      <c r="O7" s="13">
        <v>1</v>
      </c>
      <c r="P7" s="15">
        <f t="shared" si="3"/>
        <v>1</v>
      </c>
      <c r="Q7" s="14">
        <f t="shared" si="5"/>
        <v>119</v>
      </c>
      <c r="R7" s="13">
        <f t="shared" si="5"/>
        <v>143</v>
      </c>
      <c r="S7" s="12">
        <f t="shared" si="6"/>
        <v>262</v>
      </c>
      <c r="T7" s="10">
        <f t="shared" si="4"/>
        <v>46.303501945525291</v>
      </c>
      <c r="U7" s="9">
        <f t="shared" si="4"/>
        <v>48.474576271186443</v>
      </c>
      <c r="V7" s="8">
        <f t="shared" si="4"/>
        <v>47.463768115942031</v>
      </c>
    </row>
    <row r="8" spans="1:22" ht="15" customHeight="1" x14ac:dyDescent="0.55000000000000004">
      <c r="A8" s="45"/>
      <c r="B8" s="24" t="s">
        <v>207</v>
      </c>
      <c r="C8" s="23" t="s">
        <v>206</v>
      </c>
      <c r="D8" s="22" t="s">
        <v>205</v>
      </c>
      <c r="E8" s="21">
        <v>238</v>
      </c>
      <c r="F8" s="20">
        <v>254</v>
      </c>
      <c r="G8" s="18">
        <f t="shared" si="0"/>
        <v>492</v>
      </c>
      <c r="H8" s="19">
        <v>64</v>
      </c>
      <c r="I8" s="15">
        <v>49</v>
      </c>
      <c r="J8" s="18">
        <f t="shared" si="1"/>
        <v>113</v>
      </c>
      <c r="K8" s="14">
        <v>60</v>
      </c>
      <c r="L8" s="13">
        <v>72</v>
      </c>
      <c r="M8" s="15">
        <f t="shared" si="2"/>
        <v>132</v>
      </c>
      <c r="N8" s="14">
        <v>0</v>
      </c>
      <c r="O8" s="13">
        <v>1</v>
      </c>
      <c r="P8" s="15">
        <f t="shared" si="3"/>
        <v>1</v>
      </c>
      <c r="Q8" s="14">
        <f t="shared" si="5"/>
        <v>124</v>
      </c>
      <c r="R8" s="13">
        <f t="shared" si="5"/>
        <v>122</v>
      </c>
      <c r="S8" s="12">
        <f t="shared" si="6"/>
        <v>246</v>
      </c>
      <c r="T8" s="10">
        <f t="shared" si="4"/>
        <v>52.100840336134461</v>
      </c>
      <c r="U8" s="9">
        <f t="shared" si="4"/>
        <v>48.031496062992126</v>
      </c>
      <c r="V8" s="8">
        <f t="shared" si="4"/>
        <v>50</v>
      </c>
    </row>
    <row r="9" spans="1:22" ht="15" customHeight="1" x14ac:dyDescent="0.55000000000000004">
      <c r="A9" s="45"/>
      <c r="B9" s="24" t="s">
        <v>204</v>
      </c>
      <c r="C9" s="23" t="s">
        <v>203</v>
      </c>
      <c r="D9" s="22" t="s">
        <v>202</v>
      </c>
      <c r="E9" s="21">
        <v>195</v>
      </c>
      <c r="F9" s="20">
        <v>177</v>
      </c>
      <c r="G9" s="18">
        <f t="shared" si="0"/>
        <v>372</v>
      </c>
      <c r="H9" s="19">
        <v>45</v>
      </c>
      <c r="I9" s="15">
        <v>38</v>
      </c>
      <c r="J9" s="18">
        <f t="shared" si="1"/>
        <v>83</v>
      </c>
      <c r="K9" s="14">
        <v>35</v>
      </c>
      <c r="L9" s="13">
        <v>38</v>
      </c>
      <c r="M9" s="15">
        <f t="shared" si="2"/>
        <v>73</v>
      </c>
      <c r="N9" s="14">
        <v>0</v>
      </c>
      <c r="O9" s="13">
        <v>0</v>
      </c>
      <c r="P9" s="15">
        <f t="shared" si="3"/>
        <v>0</v>
      </c>
      <c r="Q9" s="14">
        <f t="shared" si="5"/>
        <v>80</v>
      </c>
      <c r="R9" s="13">
        <f t="shared" si="5"/>
        <v>76</v>
      </c>
      <c r="S9" s="12">
        <f t="shared" si="6"/>
        <v>156</v>
      </c>
      <c r="T9" s="10">
        <f t="shared" si="4"/>
        <v>41.025641025641022</v>
      </c>
      <c r="U9" s="9">
        <f t="shared" si="4"/>
        <v>42.93785310734463</v>
      </c>
      <c r="V9" s="8">
        <f t="shared" si="4"/>
        <v>41.935483870967744</v>
      </c>
    </row>
    <row r="10" spans="1:22" ht="15" customHeight="1" x14ac:dyDescent="0.55000000000000004">
      <c r="A10" s="45"/>
      <c r="B10" s="24" t="s">
        <v>201</v>
      </c>
      <c r="C10" s="23" t="s">
        <v>200</v>
      </c>
      <c r="D10" s="22" t="s">
        <v>199</v>
      </c>
      <c r="E10" s="21">
        <v>169</v>
      </c>
      <c r="F10" s="20">
        <v>210</v>
      </c>
      <c r="G10" s="18">
        <f t="shared" si="0"/>
        <v>379</v>
      </c>
      <c r="H10" s="19">
        <v>40</v>
      </c>
      <c r="I10" s="15">
        <v>35</v>
      </c>
      <c r="J10" s="18">
        <f t="shared" si="1"/>
        <v>75</v>
      </c>
      <c r="K10" s="14">
        <v>50</v>
      </c>
      <c r="L10" s="13">
        <v>65</v>
      </c>
      <c r="M10" s="15">
        <f t="shared" si="2"/>
        <v>115</v>
      </c>
      <c r="N10" s="14">
        <v>0</v>
      </c>
      <c r="O10" s="13">
        <v>0</v>
      </c>
      <c r="P10" s="15">
        <f t="shared" si="3"/>
        <v>0</v>
      </c>
      <c r="Q10" s="14">
        <f t="shared" si="5"/>
        <v>90</v>
      </c>
      <c r="R10" s="13">
        <f t="shared" si="5"/>
        <v>100</v>
      </c>
      <c r="S10" s="12">
        <f t="shared" si="6"/>
        <v>190</v>
      </c>
      <c r="T10" s="10">
        <f t="shared" si="4"/>
        <v>53.254437869822489</v>
      </c>
      <c r="U10" s="9">
        <f t="shared" si="4"/>
        <v>47.619047619047613</v>
      </c>
      <c r="V10" s="8">
        <f t="shared" si="4"/>
        <v>50.131926121372025</v>
      </c>
    </row>
    <row r="11" spans="1:22" ht="15" customHeight="1" x14ac:dyDescent="0.55000000000000004">
      <c r="A11" s="45"/>
      <c r="B11" s="24" t="s">
        <v>198</v>
      </c>
      <c r="C11" s="23" t="s">
        <v>197</v>
      </c>
      <c r="D11" s="22" t="s">
        <v>196</v>
      </c>
      <c r="E11" s="21">
        <v>284</v>
      </c>
      <c r="F11" s="20">
        <v>302</v>
      </c>
      <c r="G11" s="18">
        <f t="shared" si="0"/>
        <v>586</v>
      </c>
      <c r="H11" s="19">
        <v>84</v>
      </c>
      <c r="I11" s="15">
        <v>81</v>
      </c>
      <c r="J11" s="18">
        <f t="shared" si="1"/>
        <v>165</v>
      </c>
      <c r="K11" s="14">
        <v>60</v>
      </c>
      <c r="L11" s="13">
        <v>79</v>
      </c>
      <c r="M11" s="15">
        <f t="shared" si="2"/>
        <v>139</v>
      </c>
      <c r="N11" s="14">
        <v>1</v>
      </c>
      <c r="O11" s="13">
        <v>1</v>
      </c>
      <c r="P11" s="15">
        <f t="shared" si="3"/>
        <v>2</v>
      </c>
      <c r="Q11" s="14">
        <f t="shared" si="5"/>
        <v>145</v>
      </c>
      <c r="R11" s="13">
        <f t="shared" si="5"/>
        <v>161</v>
      </c>
      <c r="S11" s="12">
        <f t="shared" si="6"/>
        <v>306</v>
      </c>
      <c r="T11" s="10">
        <f t="shared" si="4"/>
        <v>51.056338028169016</v>
      </c>
      <c r="U11" s="9">
        <f t="shared" si="4"/>
        <v>53.311258278145687</v>
      </c>
      <c r="V11" s="8">
        <f t="shared" si="4"/>
        <v>52.218430034129696</v>
      </c>
    </row>
    <row r="12" spans="1:22" ht="15" customHeight="1" x14ac:dyDescent="0.55000000000000004">
      <c r="A12" s="45"/>
      <c r="B12" s="24" t="s">
        <v>195</v>
      </c>
      <c r="C12" s="23" t="s">
        <v>194</v>
      </c>
      <c r="D12" s="22" t="s">
        <v>193</v>
      </c>
      <c r="E12" s="21">
        <v>463</v>
      </c>
      <c r="F12" s="20">
        <v>497</v>
      </c>
      <c r="G12" s="18">
        <f t="shared" si="0"/>
        <v>960</v>
      </c>
      <c r="H12" s="19">
        <v>131</v>
      </c>
      <c r="I12" s="15">
        <v>110</v>
      </c>
      <c r="J12" s="18">
        <f t="shared" si="1"/>
        <v>241</v>
      </c>
      <c r="K12" s="14">
        <v>119</v>
      </c>
      <c r="L12" s="13">
        <v>136</v>
      </c>
      <c r="M12" s="15">
        <f t="shared" si="2"/>
        <v>255</v>
      </c>
      <c r="N12" s="14">
        <v>2</v>
      </c>
      <c r="O12" s="13">
        <v>1</v>
      </c>
      <c r="P12" s="15">
        <f t="shared" si="3"/>
        <v>3</v>
      </c>
      <c r="Q12" s="14">
        <f t="shared" si="5"/>
        <v>252</v>
      </c>
      <c r="R12" s="13">
        <f t="shared" si="5"/>
        <v>247</v>
      </c>
      <c r="S12" s="12">
        <f t="shared" si="6"/>
        <v>499</v>
      </c>
      <c r="T12" s="10">
        <f t="shared" si="4"/>
        <v>54.427645788336932</v>
      </c>
      <c r="U12" s="9">
        <f t="shared" si="4"/>
        <v>49.69818913480885</v>
      </c>
      <c r="V12" s="8">
        <f t="shared" si="4"/>
        <v>51.979166666666664</v>
      </c>
    </row>
    <row r="13" spans="1:22" ht="15" customHeight="1" x14ac:dyDescent="0.55000000000000004">
      <c r="A13" s="45"/>
      <c r="B13" s="24" t="s">
        <v>192</v>
      </c>
      <c r="C13" s="23" t="s">
        <v>191</v>
      </c>
      <c r="D13" s="22" t="s">
        <v>190</v>
      </c>
      <c r="E13" s="21">
        <v>358</v>
      </c>
      <c r="F13" s="20">
        <v>364</v>
      </c>
      <c r="G13" s="18">
        <f t="shared" si="0"/>
        <v>722</v>
      </c>
      <c r="H13" s="19">
        <v>100</v>
      </c>
      <c r="I13" s="15">
        <v>88</v>
      </c>
      <c r="J13" s="18">
        <f t="shared" si="1"/>
        <v>188</v>
      </c>
      <c r="K13" s="14">
        <v>73</v>
      </c>
      <c r="L13" s="13">
        <v>89</v>
      </c>
      <c r="M13" s="15">
        <f t="shared" si="2"/>
        <v>162</v>
      </c>
      <c r="N13" s="14">
        <v>0</v>
      </c>
      <c r="O13" s="13">
        <v>0</v>
      </c>
      <c r="P13" s="15">
        <f t="shared" si="3"/>
        <v>0</v>
      </c>
      <c r="Q13" s="14">
        <f t="shared" si="5"/>
        <v>173</v>
      </c>
      <c r="R13" s="13">
        <f t="shared" si="5"/>
        <v>177</v>
      </c>
      <c r="S13" s="12">
        <f t="shared" si="6"/>
        <v>350</v>
      </c>
      <c r="T13" s="10">
        <f t="shared" si="4"/>
        <v>48.324022346368714</v>
      </c>
      <c r="U13" s="9">
        <f t="shared" si="4"/>
        <v>48.626373626373628</v>
      </c>
      <c r="V13" s="8">
        <f t="shared" si="4"/>
        <v>48.476454293628805</v>
      </c>
    </row>
    <row r="14" spans="1:22" ht="15" customHeight="1" x14ac:dyDescent="0.55000000000000004">
      <c r="A14" s="45"/>
      <c r="B14" s="24" t="s">
        <v>189</v>
      </c>
      <c r="C14" s="23" t="s">
        <v>188</v>
      </c>
      <c r="D14" s="22" t="s">
        <v>187</v>
      </c>
      <c r="E14" s="21">
        <v>424</v>
      </c>
      <c r="F14" s="20">
        <v>383</v>
      </c>
      <c r="G14" s="18">
        <f t="shared" si="0"/>
        <v>807</v>
      </c>
      <c r="H14" s="19">
        <v>118</v>
      </c>
      <c r="I14" s="15">
        <v>105</v>
      </c>
      <c r="J14" s="18">
        <f t="shared" si="1"/>
        <v>223</v>
      </c>
      <c r="K14" s="14">
        <v>98</v>
      </c>
      <c r="L14" s="13">
        <v>93</v>
      </c>
      <c r="M14" s="15">
        <f t="shared" si="2"/>
        <v>191</v>
      </c>
      <c r="N14" s="14">
        <v>2</v>
      </c>
      <c r="O14" s="13">
        <v>1</v>
      </c>
      <c r="P14" s="15">
        <f t="shared" si="3"/>
        <v>3</v>
      </c>
      <c r="Q14" s="14">
        <f t="shared" si="5"/>
        <v>218</v>
      </c>
      <c r="R14" s="13">
        <f t="shared" si="5"/>
        <v>199</v>
      </c>
      <c r="S14" s="12">
        <f t="shared" si="6"/>
        <v>417</v>
      </c>
      <c r="T14" s="10">
        <f t="shared" si="4"/>
        <v>51.415094339622648</v>
      </c>
      <c r="U14" s="9">
        <f t="shared" si="4"/>
        <v>51.958224543080945</v>
      </c>
      <c r="V14" s="8">
        <f t="shared" si="4"/>
        <v>51.6728624535316</v>
      </c>
    </row>
    <row r="15" spans="1:22" ht="15" customHeight="1" x14ac:dyDescent="0.55000000000000004">
      <c r="A15" s="45"/>
      <c r="B15" s="24" t="s">
        <v>186</v>
      </c>
      <c r="C15" s="23" t="s">
        <v>185</v>
      </c>
      <c r="D15" s="22" t="s">
        <v>244</v>
      </c>
      <c r="E15" s="21">
        <v>770</v>
      </c>
      <c r="F15" s="20">
        <v>765</v>
      </c>
      <c r="G15" s="18">
        <f t="shared" si="0"/>
        <v>1535</v>
      </c>
      <c r="H15" s="19">
        <v>241</v>
      </c>
      <c r="I15" s="15">
        <v>227</v>
      </c>
      <c r="J15" s="18">
        <f t="shared" si="1"/>
        <v>468</v>
      </c>
      <c r="K15" s="14">
        <v>201</v>
      </c>
      <c r="L15" s="13">
        <v>214</v>
      </c>
      <c r="M15" s="15">
        <f t="shared" si="2"/>
        <v>415</v>
      </c>
      <c r="N15" s="14">
        <v>1</v>
      </c>
      <c r="O15" s="13">
        <v>2</v>
      </c>
      <c r="P15" s="15">
        <f t="shared" si="3"/>
        <v>3</v>
      </c>
      <c r="Q15" s="14">
        <f t="shared" si="5"/>
        <v>443</v>
      </c>
      <c r="R15" s="13">
        <f t="shared" si="5"/>
        <v>443</v>
      </c>
      <c r="S15" s="12">
        <f t="shared" si="6"/>
        <v>886</v>
      </c>
      <c r="T15" s="10">
        <f t="shared" si="4"/>
        <v>57.532467532467535</v>
      </c>
      <c r="U15" s="9">
        <f t="shared" si="4"/>
        <v>57.908496732026151</v>
      </c>
      <c r="V15" s="8">
        <f t="shared" si="4"/>
        <v>57.719869706840385</v>
      </c>
    </row>
    <row r="16" spans="1:22" ht="15" customHeight="1" x14ac:dyDescent="0.55000000000000004">
      <c r="A16" s="45"/>
      <c r="B16" s="24" t="s">
        <v>184</v>
      </c>
      <c r="C16" s="23" t="s">
        <v>183</v>
      </c>
      <c r="D16" s="22" t="s">
        <v>182</v>
      </c>
      <c r="E16" s="21">
        <v>446</v>
      </c>
      <c r="F16" s="20">
        <v>414</v>
      </c>
      <c r="G16" s="18">
        <f t="shared" si="0"/>
        <v>860</v>
      </c>
      <c r="H16" s="19">
        <v>124</v>
      </c>
      <c r="I16" s="15">
        <v>98</v>
      </c>
      <c r="J16" s="18">
        <f t="shared" si="1"/>
        <v>222</v>
      </c>
      <c r="K16" s="14">
        <v>56</v>
      </c>
      <c r="L16" s="13">
        <v>70</v>
      </c>
      <c r="M16" s="15">
        <f t="shared" si="2"/>
        <v>126</v>
      </c>
      <c r="N16" s="14">
        <v>0</v>
      </c>
      <c r="O16" s="13">
        <v>0</v>
      </c>
      <c r="P16" s="15">
        <f t="shared" si="3"/>
        <v>0</v>
      </c>
      <c r="Q16" s="14">
        <f t="shared" si="5"/>
        <v>180</v>
      </c>
      <c r="R16" s="13">
        <f t="shared" si="5"/>
        <v>168</v>
      </c>
      <c r="S16" s="12">
        <f t="shared" si="6"/>
        <v>348</v>
      </c>
      <c r="T16" s="10">
        <f t="shared" si="4"/>
        <v>40.358744394618832</v>
      </c>
      <c r="U16" s="9">
        <f t="shared" si="4"/>
        <v>40.579710144927539</v>
      </c>
      <c r="V16" s="8">
        <f t="shared" si="4"/>
        <v>40.465116279069768</v>
      </c>
    </row>
    <row r="17" spans="1:22" ht="15" customHeight="1" x14ac:dyDescent="0.55000000000000004">
      <c r="A17" s="45"/>
      <c r="B17" s="24" t="s">
        <v>181</v>
      </c>
      <c r="C17" s="23" t="s">
        <v>180</v>
      </c>
      <c r="D17" s="22" t="s">
        <v>179</v>
      </c>
      <c r="E17" s="21">
        <v>379</v>
      </c>
      <c r="F17" s="20">
        <v>392</v>
      </c>
      <c r="G17" s="18">
        <f t="shared" si="0"/>
        <v>771</v>
      </c>
      <c r="H17" s="19">
        <v>113</v>
      </c>
      <c r="I17" s="15">
        <v>103</v>
      </c>
      <c r="J17" s="18">
        <f t="shared" si="1"/>
        <v>216</v>
      </c>
      <c r="K17" s="14">
        <v>69</v>
      </c>
      <c r="L17" s="13">
        <v>81</v>
      </c>
      <c r="M17" s="15">
        <f t="shared" si="2"/>
        <v>150</v>
      </c>
      <c r="N17" s="14">
        <v>0</v>
      </c>
      <c r="O17" s="13">
        <v>1</v>
      </c>
      <c r="P17" s="15">
        <f t="shared" si="3"/>
        <v>1</v>
      </c>
      <c r="Q17" s="14">
        <f t="shared" si="5"/>
        <v>182</v>
      </c>
      <c r="R17" s="13">
        <f t="shared" si="5"/>
        <v>185</v>
      </c>
      <c r="S17" s="12">
        <f t="shared" si="6"/>
        <v>367</v>
      </c>
      <c r="T17" s="10">
        <f t="shared" si="4"/>
        <v>48.021108179419528</v>
      </c>
      <c r="U17" s="9">
        <f t="shared" si="4"/>
        <v>47.193877551020407</v>
      </c>
      <c r="V17" s="8">
        <f t="shared" si="4"/>
        <v>47.600518806744482</v>
      </c>
    </row>
    <row r="18" spans="1:22" ht="15" customHeight="1" x14ac:dyDescent="0.55000000000000004">
      <c r="A18" s="46"/>
      <c r="B18" s="24" t="s">
        <v>178</v>
      </c>
      <c r="C18" s="23" t="s">
        <v>177</v>
      </c>
      <c r="D18" s="22" t="s">
        <v>241</v>
      </c>
      <c r="E18" s="21">
        <v>311</v>
      </c>
      <c r="F18" s="28">
        <v>304</v>
      </c>
      <c r="G18" s="18">
        <f t="shared" si="0"/>
        <v>615</v>
      </c>
      <c r="H18" s="27">
        <v>92</v>
      </c>
      <c r="I18" s="26">
        <v>91</v>
      </c>
      <c r="J18" s="18">
        <f t="shared" si="1"/>
        <v>183</v>
      </c>
      <c r="K18" s="14">
        <v>65</v>
      </c>
      <c r="L18" s="13">
        <v>92</v>
      </c>
      <c r="M18" s="15">
        <f t="shared" si="2"/>
        <v>157</v>
      </c>
      <c r="N18" s="14">
        <v>2</v>
      </c>
      <c r="O18" s="13">
        <v>0</v>
      </c>
      <c r="P18" s="15">
        <f t="shared" si="3"/>
        <v>2</v>
      </c>
      <c r="Q18" s="14">
        <f t="shared" si="5"/>
        <v>159</v>
      </c>
      <c r="R18" s="13">
        <f t="shared" si="5"/>
        <v>183</v>
      </c>
      <c r="S18" s="12">
        <f t="shared" si="6"/>
        <v>342</v>
      </c>
      <c r="T18" s="10">
        <f t="shared" si="4"/>
        <v>51.125401929260448</v>
      </c>
      <c r="U18" s="9">
        <f t="shared" si="4"/>
        <v>60.19736842105263</v>
      </c>
      <c r="V18" s="8">
        <f t="shared" si="4"/>
        <v>55.609756097560982</v>
      </c>
    </row>
    <row r="19" spans="1:22" ht="15" customHeight="1" x14ac:dyDescent="0.55000000000000004">
      <c r="A19" s="44" t="s">
        <v>235</v>
      </c>
      <c r="B19" s="24" t="s">
        <v>176</v>
      </c>
      <c r="C19" s="23" t="s">
        <v>175</v>
      </c>
      <c r="D19" s="22" t="s">
        <v>174</v>
      </c>
      <c r="E19" s="21">
        <v>4192</v>
      </c>
      <c r="F19" s="20">
        <v>3976</v>
      </c>
      <c r="G19" s="18">
        <f>SUM(E19:F19)</f>
        <v>8168</v>
      </c>
      <c r="H19" s="19">
        <v>907</v>
      </c>
      <c r="I19" s="15">
        <v>833</v>
      </c>
      <c r="J19" s="18">
        <f>SUM(H19:I19)</f>
        <v>1740</v>
      </c>
      <c r="K19" s="14">
        <v>599</v>
      </c>
      <c r="L19" s="13">
        <v>619</v>
      </c>
      <c r="M19" s="15">
        <f>SUM(K19:L19)</f>
        <v>1218</v>
      </c>
      <c r="N19" s="17">
        <v>6</v>
      </c>
      <c r="O19" s="16">
        <v>4</v>
      </c>
      <c r="P19" s="15">
        <f>SUM(N19:O19)</f>
        <v>10</v>
      </c>
      <c r="Q19" s="14">
        <f t="shared" si="5"/>
        <v>1512</v>
      </c>
      <c r="R19" s="13">
        <f t="shared" si="5"/>
        <v>1456</v>
      </c>
      <c r="S19" s="12">
        <f t="shared" si="6"/>
        <v>2968</v>
      </c>
      <c r="T19" s="10">
        <f t="shared" si="4"/>
        <v>36.068702290076338</v>
      </c>
      <c r="U19" s="9">
        <f t="shared" si="4"/>
        <v>36.619718309859159</v>
      </c>
      <c r="V19" s="8">
        <f t="shared" si="4"/>
        <v>36.336924583741428</v>
      </c>
    </row>
    <row r="20" spans="1:22" ht="15" customHeight="1" x14ac:dyDescent="0.55000000000000004">
      <c r="A20" s="45"/>
      <c r="B20" s="24" t="s">
        <v>173</v>
      </c>
      <c r="C20" s="23" t="s">
        <v>172</v>
      </c>
      <c r="D20" s="22" t="s">
        <v>171</v>
      </c>
      <c r="E20" s="21">
        <v>1362</v>
      </c>
      <c r="F20" s="20">
        <v>1449</v>
      </c>
      <c r="G20" s="18">
        <f>SUM(E20:F20)</f>
        <v>2811</v>
      </c>
      <c r="H20" s="19">
        <v>332</v>
      </c>
      <c r="I20" s="15">
        <v>309</v>
      </c>
      <c r="J20" s="18">
        <f>SUM(H20:I20)</f>
        <v>641</v>
      </c>
      <c r="K20" s="14">
        <v>229</v>
      </c>
      <c r="L20" s="13">
        <v>278</v>
      </c>
      <c r="M20" s="15">
        <f>SUM(K20:L20)</f>
        <v>507</v>
      </c>
      <c r="N20" s="17">
        <v>1</v>
      </c>
      <c r="O20" s="16">
        <v>2</v>
      </c>
      <c r="P20" s="15">
        <f>SUM(N20:O20)</f>
        <v>3</v>
      </c>
      <c r="Q20" s="14">
        <f t="shared" si="5"/>
        <v>562</v>
      </c>
      <c r="R20" s="13">
        <f t="shared" si="5"/>
        <v>589</v>
      </c>
      <c r="S20" s="12">
        <f t="shared" si="6"/>
        <v>1151</v>
      </c>
      <c r="T20" s="10">
        <f t="shared" si="4"/>
        <v>41.262848751835534</v>
      </c>
      <c r="U20" s="9">
        <f t="shared" si="4"/>
        <v>40.648723257418915</v>
      </c>
      <c r="V20" s="8">
        <f t="shared" si="4"/>
        <v>40.946282461757384</v>
      </c>
    </row>
    <row r="21" spans="1:22" ht="15" customHeight="1" x14ac:dyDescent="0.55000000000000004">
      <c r="A21" s="45"/>
      <c r="B21" s="24" t="s">
        <v>170</v>
      </c>
      <c r="C21" s="23" t="s">
        <v>169</v>
      </c>
      <c r="D21" s="22" t="s">
        <v>168</v>
      </c>
      <c r="E21" s="21">
        <v>875</v>
      </c>
      <c r="F21" s="20">
        <v>889</v>
      </c>
      <c r="G21" s="18">
        <f>SUM(E21:F21)</f>
        <v>1764</v>
      </c>
      <c r="H21" s="19">
        <v>204</v>
      </c>
      <c r="I21" s="15">
        <v>166</v>
      </c>
      <c r="J21" s="18">
        <f>SUM(H21:I21)</f>
        <v>370</v>
      </c>
      <c r="K21" s="14">
        <v>110</v>
      </c>
      <c r="L21" s="13">
        <v>126</v>
      </c>
      <c r="M21" s="15">
        <f>SUM(K21:L21)</f>
        <v>236</v>
      </c>
      <c r="N21" s="17">
        <v>0</v>
      </c>
      <c r="O21" s="16">
        <v>0</v>
      </c>
      <c r="P21" s="15">
        <f>SUM(N21:O21)</f>
        <v>0</v>
      </c>
      <c r="Q21" s="14">
        <f t="shared" si="5"/>
        <v>314</v>
      </c>
      <c r="R21" s="13">
        <f t="shared" si="5"/>
        <v>292</v>
      </c>
      <c r="S21" s="12">
        <f t="shared" si="6"/>
        <v>606</v>
      </c>
      <c r="T21" s="10">
        <f t="shared" si="4"/>
        <v>35.885714285714286</v>
      </c>
      <c r="U21" s="9">
        <f t="shared" si="4"/>
        <v>32.845894263217097</v>
      </c>
      <c r="V21" s="8">
        <f t="shared" si="4"/>
        <v>34.353741496598637</v>
      </c>
    </row>
    <row r="22" spans="1:22" ht="15" customHeight="1" x14ac:dyDescent="0.55000000000000004">
      <c r="A22" s="45"/>
      <c r="B22" s="24" t="s">
        <v>167</v>
      </c>
      <c r="C22" s="23" t="s">
        <v>166</v>
      </c>
      <c r="D22" s="22" t="s">
        <v>165</v>
      </c>
      <c r="E22" s="21">
        <v>873</v>
      </c>
      <c r="F22" s="20">
        <v>944</v>
      </c>
      <c r="G22" s="18">
        <f>SUM(E22:F22)</f>
        <v>1817</v>
      </c>
      <c r="H22" s="19">
        <v>327</v>
      </c>
      <c r="I22" s="15">
        <v>319</v>
      </c>
      <c r="J22" s="18">
        <f>SUM(H22:I22)</f>
        <v>646</v>
      </c>
      <c r="K22" s="14">
        <v>107</v>
      </c>
      <c r="L22" s="13">
        <v>118</v>
      </c>
      <c r="M22" s="15">
        <f>SUM(K22:L22)</f>
        <v>225</v>
      </c>
      <c r="N22" s="17">
        <v>1</v>
      </c>
      <c r="O22" s="16">
        <v>0</v>
      </c>
      <c r="P22" s="15">
        <f>SUM(N22:O22)</f>
        <v>1</v>
      </c>
      <c r="Q22" s="14">
        <f t="shared" si="5"/>
        <v>435</v>
      </c>
      <c r="R22" s="13">
        <f t="shared" si="5"/>
        <v>437</v>
      </c>
      <c r="S22" s="12">
        <f t="shared" si="6"/>
        <v>872</v>
      </c>
      <c r="T22" s="10">
        <f t="shared" si="4"/>
        <v>49.828178694158076</v>
      </c>
      <c r="U22" s="9">
        <f t="shared" si="4"/>
        <v>46.292372881355931</v>
      </c>
      <c r="V22" s="8">
        <f t="shared" si="4"/>
        <v>47.991194276279579</v>
      </c>
    </row>
    <row r="23" spans="1:22" ht="15" customHeight="1" x14ac:dyDescent="0.55000000000000004">
      <c r="A23" s="46"/>
      <c r="B23" s="24" t="s">
        <v>164</v>
      </c>
      <c r="C23" s="23" t="s">
        <v>163</v>
      </c>
      <c r="D23" s="22" t="s">
        <v>162</v>
      </c>
      <c r="E23" s="21">
        <v>759</v>
      </c>
      <c r="F23" s="20">
        <v>788</v>
      </c>
      <c r="G23" s="18">
        <f>SUM(E23:F23)</f>
        <v>1547</v>
      </c>
      <c r="H23" s="27">
        <v>210</v>
      </c>
      <c r="I23" s="26">
        <v>181</v>
      </c>
      <c r="J23" s="25">
        <f>SUM(H23:I23)</f>
        <v>391</v>
      </c>
      <c r="K23" s="14">
        <v>100</v>
      </c>
      <c r="L23" s="13">
        <v>124</v>
      </c>
      <c r="M23" s="15">
        <f>SUM(K23:L23)</f>
        <v>224</v>
      </c>
      <c r="N23" s="17">
        <v>0</v>
      </c>
      <c r="O23" s="16">
        <v>0</v>
      </c>
      <c r="P23" s="15">
        <f>SUM(N23:O23)</f>
        <v>0</v>
      </c>
      <c r="Q23" s="14">
        <f t="shared" si="5"/>
        <v>310</v>
      </c>
      <c r="R23" s="13">
        <f t="shared" si="5"/>
        <v>305</v>
      </c>
      <c r="S23" s="12">
        <f t="shared" si="6"/>
        <v>615</v>
      </c>
      <c r="T23" s="10">
        <f t="shared" si="4"/>
        <v>40.843214756258234</v>
      </c>
      <c r="U23" s="9">
        <f t="shared" si="4"/>
        <v>38.705583756345177</v>
      </c>
      <c r="V23" s="8">
        <f t="shared" si="4"/>
        <v>39.754363283775049</v>
      </c>
    </row>
    <row r="24" spans="1:22" ht="15" customHeight="1" x14ac:dyDescent="0.55000000000000004">
      <c r="A24" s="44" t="s">
        <v>236</v>
      </c>
      <c r="B24" s="24" t="s">
        <v>161</v>
      </c>
      <c r="C24" s="23" t="s">
        <v>160</v>
      </c>
      <c r="D24" s="22" t="s">
        <v>159</v>
      </c>
      <c r="E24" s="21">
        <v>421</v>
      </c>
      <c r="F24" s="20">
        <v>429</v>
      </c>
      <c r="G24" s="18">
        <f t="shared" ref="G24:G30" si="7">SUM(E24:F24)</f>
        <v>850</v>
      </c>
      <c r="H24" s="19">
        <v>123</v>
      </c>
      <c r="I24" s="15">
        <v>104</v>
      </c>
      <c r="J24" s="18">
        <f t="shared" ref="J24:J30" si="8">SUM(H24:I24)</f>
        <v>227</v>
      </c>
      <c r="K24" s="14">
        <v>94</v>
      </c>
      <c r="L24" s="13">
        <v>107</v>
      </c>
      <c r="M24" s="15">
        <f t="shared" ref="M24:M30" si="9">SUM(K24:L24)</f>
        <v>201</v>
      </c>
      <c r="N24" s="17">
        <v>0</v>
      </c>
      <c r="O24" s="16">
        <v>1</v>
      </c>
      <c r="P24" s="15">
        <f t="shared" ref="P24:P30" si="10">SUM(N24:O24)</f>
        <v>1</v>
      </c>
      <c r="Q24" s="14">
        <f t="shared" si="5"/>
        <v>217</v>
      </c>
      <c r="R24" s="13">
        <f t="shared" si="5"/>
        <v>212</v>
      </c>
      <c r="S24" s="12">
        <f t="shared" si="6"/>
        <v>429</v>
      </c>
      <c r="T24" s="10">
        <f t="shared" si="4"/>
        <v>51.543942992874115</v>
      </c>
      <c r="U24" s="9">
        <f t="shared" si="4"/>
        <v>49.417249417249415</v>
      </c>
      <c r="V24" s="8">
        <f t="shared" si="4"/>
        <v>50.470588235294123</v>
      </c>
    </row>
    <row r="25" spans="1:22" ht="15" customHeight="1" x14ac:dyDescent="0.55000000000000004">
      <c r="A25" s="45"/>
      <c r="B25" s="24" t="s">
        <v>158</v>
      </c>
      <c r="C25" s="23" t="s">
        <v>157</v>
      </c>
      <c r="D25" s="22" t="s">
        <v>156</v>
      </c>
      <c r="E25" s="21">
        <v>1190</v>
      </c>
      <c r="F25" s="20">
        <v>1203</v>
      </c>
      <c r="G25" s="18">
        <f t="shared" si="7"/>
        <v>2393</v>
      </c>
      <c r="H25" s="19">
        <v>317</v>
      </c>
      <c r="I25" s="15">
        <v>289</v>
      </c>
      <c r="J25" s="18">
        <f t="shared" si="8"/>
        <v>606</v>
      </c>
      <c r="K25" s="14">
        <v>134</v>
      </c>
      <c r="L25" s="13">
        <v>150</v>
      </c>
      <c r="M25" s="15">
        <f t="shared" si="9"/>
        <v>284</v>
      </c>
      <c r="N25" s="17">
        <v>1</v>
      </c>
      <c r="O25" s="16">
        <v>1</v>
      </c>
      <c r="P25" s="15">
        <f t="shared" si="10"/>
        <v>2</v>
      </c>
      <c r="Q25" s="14">
        <f t="shared" si="5"/>
        <v>452</v>
      </c>
      <c r="R25" s="13">
        <f t="shared" si="5"/>
        <v>440</v>
      </c>
      <c r="S25" s="12">
        <f t="shared" si="6"/>
        <v>892</v>
      </c>
      <c r="T25" s="10">
        <f t="shared" si="4"/>
        <v>37.983193277310924</v>
      </c>
      <c r="U25" s="9">
        <f t="shared" si="4"/>
        <v>36.575228595178721</v>
      </c>
      <c r="V25" s="8">
        <f t="shared" si="4"/>
        <v>37.275386544086921</v>
      </c>
    </row>
    <row r="26" spans="1:22" ht="15" customHeight="1" x14ac:dyDescent="0.55000000000000004">
      <c r="A26" s="45"/>
      <c r="B26" s="24" t="s">
        <v>155</v>
      </c>
      <c r="C26" s="23" t="s">
        <v>154</v>
      </c>
      <c r="D26" s="22" t="s">
        <v>153</v>
      </c>
      <c r="E26" s="21">
        <v>1768</v>
      </c>
      <c r="F26" s="20">
        <v>1800</v>
      </c>
      <c r="G26" s="18">
        <f t="shared" si="7"/>
        <v>3568</v>
      </c>
      <c r="H26" s="19">
        <v>384</v>
      </c>
      <c r="I26" s="15">
        <v>369</v>
      </c>
      <c r="J26" s="18">
        <f t="shared" si="8"/>
        <v>753</v>
      </c>
      <c r="K26" s="14">
        <v>232</v>
      </c>
      <c r="L26" s="13">
        <v>259</v>
      </c>
      <c r="M26" s="15">
        <f t="shared" si="9"/>
        <v>491</v>
      </c>
      <c r="N26" s="17">
        <v>2</v>
      </c>
      <c r="O26" s="16">
        <v>3</v>
      </c>
      <c r="P26" s="15">
        <f t="shared" si="10"/>
        <v>5</v>
      </c>
      <c r="Q26" s="14">
        <f t="shared" si="5"/>
        <v>618</v>
      </c>
      <c r="R26" s="13">
        <f t="shared" si="5"/>
        <v>631</v>
      </c>
      <c r="S26" s="12">
        <f t="shared" si="6"/>
        <v>1249</v>
      </c>
      <c r="T26" s="10">
        <f t="shared" si="4"/>
        <v>34.95475113122172</v>
      </c>
      <c r="U26" s="9">
        <f t="shared" si="4"/>
        <v>35.055555555555557</v>
      </c>
      <c r="V26" s="8">
        <f t="shared" si="4"/>
        <v>35.005605381165921</v>
      </c>
    </row>
    <row r="27" spans="1:22" ht="15" customHeight="1" x14ac:dyDescent="0.55000000000000004">
      <c r="A27" s="45"/>
      <c r="B27" s="24" t="s">
        <v>152</v>
      </c>
      <c r="C27" s="23" t="s">
        <v>151</v>
      </c>
      <c r="D27" s="22" t="s">
        <v>150</v>
      </c>
      <c r="E27" s="21">
        <v>862</v>
      </c>
      <c r="F27" s="20">
        <v>867</v>
      </c>
      <c r="G27" s="18">
        <f t="shared" si="7"/>
        <v>1729</v>
      </c>
      <c r="H27" s="19">
        <v>218</v>
      </c>
      <c r="I27" s="15">
        <v>190</v>
      </c>
      <c r="J27" s="18">
        <f t="shared" si="8"/>
        <v>408</v>
      </c>
      <c r="K27" s="14">
        <v>110</v>
      </c>
      <c r="L27" s="13">
        <v>106</v>
      </c>
      <c r="M27" s="15">
        <f t="shared" si="9"/>
        <v>216</v>
      </c>
      <c r="N27" s="17">
        <v>2</v>
      </c>
      <c r="O27" s="16">
        <v>1</v>
      </c>
      <c r="P27" s="15">
        <f t="shared" si="10"/>
        <v>3</v>
      </c>
      <c r="Q27" s="14">
        <f t="shared" si="5"/>
        <v>330</v>
      </c>
      <c r="R27" s="13">
        <f t="shared" si="5"/>
        <v>297</v>
      </c>
      <c r="S27" s="12">
        <f t="shared" si="6"/>
        <v>627</v>
      </c>
      <c r="T27" s="10">
        <f t="shared" si="4"/>
        <v>38.283062645011597</v>
      </c>
      <c r="U27" s="9">
        <f t="shared" si="4"/>
        <v>34.256055363321799</v>
      </c>
      <c r="V27" s="8">
        <f t="shared" si="4"/>
        <v>36.263736263736263</v>
      </c>
    </row>
    <row r="28" spans="1:22" ht="15" customHeight="1" x14ac:dyDescent="0.55000000000000004">
      <c r="A28" s="45"/>
      <c r="B28" s="24" t="s">
        <v>149</v>
      </c>
      <c r="C28" s="23" t="s">
        <v>148</v>
      </c>
      <c r="D28" s="22" t="s">
        <v>147</v>
      </c>
      <c r="E28" s="21">
        <v>352</v>
      </c>
      <c r="F28" s="20">
        <v>363</v>
      </c>
      <c r="G28" s="18">
        <f t="shared" si="7"/>
        <v>715</v>
      </c>
      <c r="H28" s="19">
        <v>98</v>
      </c>
      <c r="I28" s="15">
        <v>89</v>
      </c>
      <c r="J28" s="18">
        <f t="shared" si="8"/>
        <v>187</v>
      </c>
      <c r="K28" s="14">
        <v>44</v>
      </c>
      <c r="L28" s="13">
        <v>45</v>
      </c>
      <c r="M28" s="15">
        <f t="shared" si="9"/>
        <v>89</v>
      </c>
      <c r="N28" s="17">
        <v>2</v>
      </c>
      <c r="O28" s="16">
        <v>2</v>
      </c>
      <c r="P28" s="15">
        <f t="shared" si="10"/>
        <v>4</v>
      </c>
      <c r="Q28" s="14">
        <f t="shared" si="5"/>
        <v>144</v>
      </c>
      <c r="R28" s="13">
        <f t="shared" si="5"/>
        <v>136</v>
      </c>
      <c r="S28" s="12">
        <f t="shared" si="6"/>
        <v>280</v>
      </c>
      <c r="T28" s="10">
        <f t="shared" si="4"/>
        <v>40.909090909090914</v>
      </c>
      <c r="U28" s="9">
        <f t="shared" si="4"/>
        <v>37.465564738292009</v>
      </c>
      <c r="V28" s="8">
        <f t="shared" si="4"/>
        <v>39.16083916083916</v>
      </c>
    </row>
    <row r="29" spans="1:22" ht="15" customHeight="1" x14ac:dyDescent="0.55000000000000004">
      <c r="A29" s="45"/>
      <c r="B29" s="24" t="s">
        <v>146</v>
      </c>
      <c r="C29" s="23" t="s">
        <v>145</v>
      </c>
      <c r="D29" s="22" t="s">
        <v>144</v>
      </c>
      <c r="E29" s="21">
        <v>740</v>
      </c>
      <c r="F29" s="20">
        <v>726</v>
      </c>
      <c r="G29" s="18">
        <f t="shared" si="7"/>
        <v>1466</v>
      </c>
      <c r="H29" s="19">
        <v>198</v>
      </c>
      <c r="I29" s="15">
        <v>173</v>
      </c>
      <c r="J29" s="18">
        <f t="shared" si="8"/>
        <v>371</v>
      </c>
      <c r="K29" s="14">
        <v>114</v>
      </c>
      <c r="L29" s="13">
        <v>120</v>
      </c>
      <c r="M29" s="15">
        <f t="shared" si="9"/>
        <v>234</v>
      </c>
      <c r="N29" s="17">
        <v>0</v>
      </c>
      <c r="O29" s="16">
        <v>0</v>
      </c>
      <c r="P29" s="15">
        <f t="shared" si="10"/>
        <v>0</v>
      </c>
      <c r="Q29" s="14">
        <f t="shared" si="5"/>
        <v>312</v>
      </c>
      <c r="R29" s="13">
        <f t="shared" si="5"/>
        <v>293</v>
      </c>
      <c r="S29" s="12">
        <f t="shared" si="6"/>
        <v>605</v>
      </c>
      <c r="T29" s="10">
        <f t="shared" si="4"/>
        <v>42.162162162162161</v>
      </c>
      <c r="U29" s="9">
        <f t="shared" si="4"/>
        <v>40.358126721763085</v>
      </c>
      <c r="V29" s="8">
        <f t="shared" si="4"/>
        <v>41.268758526603001</v>
      </c>
    </row>
    <row r="30" spans="1:22" ht="15" customHeight="1" x14ac:dyDescent="0.55000000000000004">
      <c r="A30" s="46"/>
      <c r="B30" s="24" t="s">
        <v>143</v>
      </c>
      <c r="C30" s="23" t="s">
        <v>142</v>
      </c>
      <c r="D30" s="22" t="s">
        <v>141</v>
      </c>
      <c r="E30" s="21">
        <v>2567</v>
      </c>
      <c r="F30" s="20">
        <v>2534</v>
      </c>
      <c r="G30" s="18">
        <f t="shared" si="7"/>
        <v>5101</v>
      </c>
      <c r="H30" s="19">
        <v>466</v>
      </c>
      <c r="I30" s="15">
        <v>441</v>
      </c>
      <c r="J30" s="18">
        <f t="shared" si="8"/>
        <v>907</v>
      </c>
      <c r="K30" s="14">
        <v>265</v>
      </c>
      <c r="L30" s="13">
        <v>320</v>
      </c>
      <c r="M30" s="15">
        <f t="shared" si="9"/>
        <v>585</v>
      </c>
      <c r="N30" s="17">
        <v>3</v>
      </c>
      <c r="O30" s="16">
        <v>1</v>
      </c>
      <c r="P30" s="15">
        <f t="shared" si="10"/>
        <v>4</v>
      </c>
      <c r="Q30" s="14">
        <f t="shared" si="5"/>
        <v>734</v>
      </c>
      <c r="R30" s="13">
        <f t="shared" si="5"/>
        <v>762</v>
      </c>
      <c r="S30" s="12">
        <f t="shared" si="6"/>
        <v>1496</v>
      </c>
      <c r="T30" s="10">
        <f t="shared" si="4"/>
        <v>28.593689131281653</v>
      </c>
      <c r="U30" s="9">
        <f t="shared" si="4"/>
        <v>30.071033938437253</v>
      </c>
      <c r="V30" s="8">
        <f t="shared" si="4"/>
        <v>29.327582826896688</v>
      </c>
    </row>
    <row r="31" spans="1:22" ht="15" customHeight="1" x14ac:dyDescent="0.55000000000000004">
      <c r="A31" s="44" t="s">
        <v>237</v>
      </c>
      <c r="B31" s="24" t="s">
        <v>140</v>
      </c>
      <c r="C31" s="23" t="s">
        <v>139</v>
      </c>
      <c r="D31" s="22" t="s">
        <v>138</v>
      </c>
      <c r="E31" s="21">
        <v>3108</v>
      </c>
      <c r="F31" s="20">
        <v>3141</v>
      </c>
      <c r="G31" s="18">
        <f t="shared" ref="G31:G53" si="11">SUM(E31:F31)</f>
        <v>6249</v>
      </c>
      <c r="H31" s="19">
        <v>594</v>
      </c>
      <c r="I31" s="15">
        <v>583</v>
      </c>
      <c r="J31" s="18">
        <f t="shared" ref="J31:J53" si="12">SUM(H31:I31)</f>
        <v>1177</v>
      </c>
      <c r="K31" s="14">
        <v>377</v>
      </c>
      <c r="L31" s="13">
        <v>440</v>
      </c>
      <c r="M31" s="15">
        <f t="shared" ref="M31:M53" si="13">SUM(K31:L31)</f>
        <v>817</v>
      </c>
      <c r="N31" s="17">
        <v>2</v>
      </c>
      <c r="O31" s="16">
        <v>12</v>
      </c>
      <c r="P31" s="15">
        <f t="shared" ref="P31:P53" si="14">SUM(N31:O31)</f>
        <v>14</v>
      </c>
      <c r="Q31" s="14">
        <f t="shared" si="5"/>
        <v>973</v>
      </c>
      <c r="R31" s="13">
        <f t="shared" si="5"/>
        <v>1035</v>
      </c>
      <c r="S31" s="12">
        <f t="shared" si="6"/>
        <v>2008</v>
      </c>
      <c r="T31" s="10">
        <f t="shared" si="4"/>
        <v>31.306306306306308</v>
      </c>
      <c r="U31" s="9">
        <f t="shared" si="4"/>
        <v>32.951289398280807</v>
      </c>
      <c r="V31" s="8">
        <f t="shared" si="4"/>
        <v>32.133141302608422</v>
      </c>
    </row>
    <row r="32" spans="1:22" ht="15" customHeight="1" x14ac:dyDescent="0.55000000000000004">
      <c r="A32" s="45"/>
      <c r="B32" s="24" t="s">
        <v>137</v>
      </c>
      <c r="C32" s="23" t="s">
        <v>136</v>
      </c>
      <c r="D32" s="22" t="s">
        <v>135</v>
      </c>
      <c r="E32" s="21">
        <v>815</v>
      </c>
      <c r="F32" s="20">
        <v>814</v>
      </c>
      <c r="G32" s="18">
        <f t="shared" si="11"/>
        <v>1629</v>
      </c>
      <c r="H32" s="19">
        <v>139</v>
      </c>
      <c r="I32" s="15">
        <v>124</v>
      </c>
      <c r="J32" s="18">
        <f t="shared" si="12"/>
        <v>263</v>
      </c>
      <c r="K32" s="14">
        <v>91</v>
      </c>
      <c r="L32" s="13">
        <v>100</v>
      </c>
      <c r="M32" s="15">
        <f t="shared" si="13"/>
        <v>191</v>
      </c>
      <c r="N32" s="17">
        <v>1</v>
      </c>
      <c r="O32" s="16">
        <v>0</v>
      </c>
      <c r="P32" s="15">
        <f t="shared" si="14"/>
        <v>1</v>
      </c>
      <c r="Q32" s="14">
        <f t="shared" ref="Q32:R62" si="15">H32+K32+N32</f>
        <v>231</v>
      </c>
      <c r="R32" s="13">
        <f t="shared" si="15"/>
        <v>224</v>
      </c>
      <c r="S32" s="12">
        <f t="shared" si="6"/>
        <v>455</v>
      </c>
      <c r="T32" s="10">
        <f t="shared" ref="T32:V62" si="16">Q32/E32*100</f>
        <v>28.343558282208587</v>
      </c>
      <c r="U32" s="9">
        <f t="shared" si="16"/>
        <v>27.518427518427519</v>
      </c>
      <c r="V32" s="8">
        <f t="shared" si="16"/>
        <v>27.931246163290364</v>
      </c>
    </row>
    <row r="33" spans="1:22" ht="15" customHeight="1" x14ac:dyDescent="0.55000000000000004">
      <c r="A33" s="45"/>
      <c r="B33" s="24" t="s">
        <v>134</v>
      </c>
      <c r="C33" s="23" t="s">
        <v>133</v>
      </c>
      <c r="D33" s="22" t="s">
        <v>132</v>
      </c>
      <c r="E33" s="21">
        <v>2080</v>
      </c>
      <c r="F33" s="20">
        <v>1982</v>
      </c>
      <c r="G33" s="18">
        <f t="shared" si="11"/>
        <v>4062</v>
      </c>
      <c r="H33" s="19">
        <v>413</v>
      </c>
      <c r="I33" s="15">
        <v>332</v>
      </c>
      <c r="J33" s="18">
        <f t="shared" si="12"/>
        <v>745</v>
      </c>
      <c r="K33" s="14">
        <v>248</v>
      </c>
      <c r="L33" s="13">
        <v>286</v>
      </c>
      <c r="M33" s="15">
        <f t="shared" si="13"/>
        <v>534</v>
      </c>
      <c r="N33" s="17">
        <v>1</v>
      </c>
      <c r="O33" s="16">
        <v>5</v>
      </c>
      <c r="P33" s="15">
        <f t="shared" si="14"/>
        <v>6</v>
      </c>
      <c r="Q33" s="14">
        <f t="shared" si="15"/>
        <v>662</v>
      </c>
      <c r="R33" s="13">
        <f t="shared" si="15"/>
        <v>623</v>
      </c>
      <c r="S33" s="12">
        <f t="shared" si="6"/>
        <v>1285</v>
      </c>
      <c r="T33" s="10">
        <f t="shared" si="16"/>
        <v>31.826923076923073</v>
      </c>
      <c r="U33" s="9">
        <f t="shared" si="16"/>
        <v>31.432896064581229</v>
      </c>
      <c r="V33" s="8">
        <f t="shared" si="16"/>
        <v>31.634662727720336</v>
      </c>
    </row>
    <row r="34" spans="1:22" ht="15" customHeight="1" x14ac:dyDescent="0.55000000000000004">
      <c r="A34" s="45"/>
      <c r="B34" s="24" t="s">
        <v>131</v>
      </c>
      <c r="C34" s="23" t="s">
        <v>130</v>
      </c>
      <c r="D34" s="22" t="s">
        <v>129</v>
      </c>
      <c r="E34" s="21">
        <v>764</v>
      </c>
      <c r="F34" s="20">
        <v>765</v>
      </c>
      <c r="G34" s="18">
        <f t="shared" si="11"/>
        <v>1529</v>
      </c>
      <c r="H34" s="19">
        <v>233</v>
      </c>
      <c r="I34" s="15">
        <v>224</v>
      </c>
      <c r="J34" s="18">
        <f t="shared" si="12"/>
        <v>457</v>
      </c>
      <c r="K34" s="14">
        <v>87</v>
      </c>
      <c r="L34" s="13">
        <v>104</v>
      </c>
      <c r="M34" s="15">
        <f t="shared" si="13"/>
        <v>191</v>
      </c>
      <c r="N34" s="17">
        <v>0</v>
      </c>
      <c r="O34" s="16">
        <v>1</v>
      </c>
      <c r="P34" s="15">
        <f t="shared" si="14"/>
        <v>1</v>
      </c>
      <c r="Q34" s="14">
        <f t="shared" si="15"/>
        <v>320</v>
      </c>
      <c r="R34" s="13">
        <f t="shared" si="15"/>
        <v>329</v>
      </c>
      <c r="S34" s="12">
        <f t="shared" si="6"/>
        <v>649</v>
      </c>
      <c r="T34" s="10">
        <f t="shared" si="16"/>
        <v>41.8848167539267</v>
      </c>
      <c r="U34" s="9">
        <f t="shared" si="16"/>
        <v>43.006535947712422</v>
      </c>
      <c r="V34" s="8">
        <f t="shared" si="16"/>
        <v>42.446043165467628</v>
      </c>
    </row>
    <row r="35" spans="1:22" ht="15" customHeight="1" x14ac:dyDescent="0.55000000000000004">
      <c r="A35" s="45"/>
      <c r="B35" s="24" t="s">
        <v>128</v>
      </c>
      <c r="C35" s="23" t="s">
        <v>127</v>
      </c>
      <c r="D35" s="22" t="s">
        <v>126</v>
      </c>
      <c r="E35" s="21">
        <v>546</v>
      </c>
      <c r="F35" s="20">
        <v>534</v>
      </c>
      <c r="G35" s="18">
        <f t="shared" si="11"/>
        <v>1080</v>
      </c>
      <c r="H35" s="19">
        <v>111</v>
      </c>
      <c r="I35" s="15">
        <v>116</v>
      </c>
      <c r="J35" s="18">
        <f t="shared" si="12"/>
        <v>227</v>
      </c>
      <c r="K35" s="14">
        <v>89</v>
      </c>
      <c r="L35" s="13">
        <v>81</v>
      </c>
      <c r="M35" s="15">
        <f t="shared" si="13"/>
        <v>170</v>
      </c>
      <c r="N35" s="17">
        <v>0</v>
      </c>
      <c r="O35" s="16">
        <v>2</v>
      </c>
      <c r="P35" s="15">
        <f t="shared" si="14"/>
        <v>2</v>
      </c>
      <c r="Q35" s="14">
        <f t="shared" si="15"/>
        <v>200</v>
      </c>
      <c r="R35" s="13">
        <f t="shared" si="15"/>
        <v>199</v>
      </c>
      <c r="S35" s="12">
        <f t="shared" si="6"/>
        <v>399</v>
      </c>
      <c r="T35" s="10">
        <f t="shared" si="16"/>
        <v>36.630036630036628</v>
      </c>
      <c r="U35" s="9">
        <f t="shared" si="16"/>
        <v>37.265917602996254</v>
      </c>
      <c r="V35" s="8">
        <f t="shared" si="16"/>
        <v>36.944444444444443</v>
      </c>
    </row>
    <row r="36" spans="1:22" ht="15" customHeight="1" x14ac:dyDescent="0.55000000000000004">
      <c r="A36" s="45"/>
      <c r="B36" s="24" t="s">
        <v>125</v>
      </c>
      <c r="C36" s="23" t="s">
        <v>124</v>
      </c>
      <c r="D36" s="22" t="s">
        <v>123</v>
      </c>
      <c r="E36" s="21">
        <v>426</v>
      </c>
      <c r="F36" s="20">
        <v>412</v>
      </c>
      <c r="G36" s="18">
        <f t="shared" si="11"/>
        <v>838</v>
      </c>
      <c r="H36" s="19">
        <v>114</v>
      </c>
      <c r="I36" s="15">
        <v>108</v>
      </c>
      <c r="J36" s="18">
        <f t="shared" si="12"/>
        <v>222</v>
      </c>
      <c r="K36" s="14">
        <v>40</v>
      </c>
      <c r="L36" s="13">
        <v>49</v>
      </c>
      <c r="M36" s="15">
        <f t="shared" si="13"/>
        <v>89</v>
      </c>
      <c r="N36" s="17">
        <v>0</v>
      </c>
      <c r="O36" s="16">
        <v>0</v>
      </c>
      <c r="P36" s="15">
        <f t="shared" si="14"/>
        <v>0</v>
      </c>
      <c r="Q36" s="14">
        <f t="shared" si="15"/>
        <v>154</v>
      </c>
      <c r="R36" s="13">
        <f t="shared" si="15"/>
        <v>157</v>
      </c>
      <c r="S36" s="12">
        <f t="shared" si="6"/>
        <v>311</v>
      </c>
      <c r="T36" s="10">
        <f t="shared" si="16"/>
        <v>36.15023474178404</v>
      </c>
      <c r="U36" s="9">
        <f t="shared" si="16"/>
        <v>38.106796116504853</v>
      </c>
      <c r="V36" s="8">
        <f t="shared" si="16"/>
        <v>37.112171837708829</v>
      </c>
    </row>
    <row r="37" spans="1:22" ht="15" customHeight="1" x14ac:dyDescent="0.55000000000000004">
      <c r="A37" s="45"/>
      <c r="B37" s="24" t="s">
        <v>122</v>
      </c>
      <c r="C37" s="23" t="s">
        <v>121</v>
      </c>
      <c r="D37" s="22" t="s">
        <v>120</v>
      </c>
      <c r="E37" s="21">
        <v>377</v>
      </c>
      <c r="F37" s="20">
        <v>384</v>
      </c>
      <c r="G37" s="18">
        <f t="shared" si="11"/>
        <v>761</v>
      </c>
      <c r="H37" s="19">
        <v>142</v>
      </c>
      <c r="I37" s="15">
        <v>119</v>
      </c>
      <c r="J37" s="18">
        <f t="shared" si="12"/>
        <v>261</v>
      </c>
      <c r="K37" s="14">
        <v>29</v>
      </c>
      <c r="L37" s="13">
        <v>40</v>
      </c>
      <c r="M37" s="15">
        <f t="shared" si="13"/>
        <v>69</v>
      </c>
      <c r="N37" s="17">
        <v>0</v>
      </c>
      <c r="O37" s="16">
        <v>1</v>
      </c>
      <c r="P37" s="15">
        <f t="shared" si="14"/>
        <v>1</v>
      </c>
      <c r="Q37" s="14">
        <f t="shared" si="15"/>
        <v>171</v>
      </c>
      <c r="R37" s="13">
        <f t="shared" si="15"/>
        <v>160</v>
      </c>
      <c r="S37" s="12">
        <f t="shared" si="6"/>
        <v>331</v>
      </c>
      <c r="T37" s="10">
        <f t="shared" si="16"/>
        <v>45.358090185676389</v>
      </c>
      <c r="U37" s="9">
        <f t="shared" si="16"/>
        <v>41.666666666666671</v>
      </c>
      <c r="V37" s="8">
        <f t="shared" si="16"/>
        <v>43.495400788436264</v>
      </c>
    </row>
    <row r="38" spans="1:22" ht="15" customHeight="1" x14ac:dyDescent="0.55000000000000004">
      <c r="A38" s="45"/>
      <c r="B38" s="24" t="s">
        <v>119</v>
      </c>
      <c r="C38" s="23" t="s">
        <v>118</v>
      </c>
      <c r="D38" s="22" t="s">
        <v>117</v>
      </c>
      <c r="E38" s="21">
        <v>3406</v>
      </c>
      <c r="F38" s="20">
        <v>3463</v>
      </c>
      <c r="G38" s="18">
        <f t="shared" si="11"/>
        <v>6869</v>
      </c>
      <c r="H38" s="19">
        <v>686</v>
      </c>
      <c r="I38" s="15">
        <v>637</v>
      </c>
      <c r="J38" s="18">
        <f t="shared" si="12"/>
        <v>1323</v>
      </c>
      <c r="K38" s="14">
        <v>431</v>
      </c>
      <c r="L38" s="13">
        <v>480</v>
      </c>
      <c r="M38" s="15">
        <f t="shared" si="13"/>
        <v>911</v>
      </c>
      <c r="N38" s="17">
        <v>1</v>
      </c>
      <c r="O38" s="16">
        <v>2</v>
      </c>
      <c r="P38" s="15">
        <f t="shared" si="14"/>
        <v>3</v>
      </c>
      <c r="Q38" s="14">
        <f t="shared" si="15"/>
        <v>1118</v>
      </c>
      <c r="R38" s="13">
        <f t="shared" si="15"/>
        <v>1119</v>
      </c>
      <c r="S38" s="12">
        <f t="shared" si="6"/>
        <v>2237</v>
      </c>
      <c r="T38" s="10">
        <f t="shared" si="16"/>
        <v>32.824427480916029</v>
      </c>
      <c r="U38" s="9">
        <f t="shared" si="16"/>
        <v>32.313023390124165</v>
      </c>
      <c r="V38" s="8">
        <f t="shared" si="16"/>
        <v>32.566603581307326</v>
      </c>
    </row>
    <row r="39" spans="1:22" ht="15" customHeight="1" x14ac:dyDescent="0.55000000000000004">
      <c r="A39" s="45"/>
      <c r="B39" s="24" t="s">
        <v>116</v>
      </c>
      <c r="C39" s="23" t="s">
        <v>115</v>
      </c>
      <c r="D39" s="22" t="s">
        <v>114</v>
      </c>
      <c r="E39" s="21">
        <v>229</v>
      </c>
      <c r="F39" s="20">
        <v>245</v>
      </c>
      <c r="G39" s="18">
        <f t="shared" si="11"/>
        <v>474</v>
      </c>
      <c r="H39" s="19">
        <v>63</v>
      </c>
      <c r="I39" s="15">
        <v>49</v>
      </c>
      <c r="J39" s="18">
        <f t="shared" si="12"/>
        <v>112</v>
      </c>
      <c r="K39" s="14">
        <v>45</v>
      </c>
      <c r="L39" s="13">
        <v>46</v>
      </c>
      <c r="M39" s="15">
        <f t="shared" si="13"/>
        <v>91</v>
      </c>
      <c r="N39" s="17">
        <v>1</v>
      </c>
      <c r="O39" s="16">
        <v>2</v>
      </c>
      <c r="P39" s="15">
        <f t="shared" si="14"/>
        <v>3</v>
      </c>
      <c r="Q39" s="14">
        <f t="shared" si="15"/>
        <v>109</v>
      </c>
      <c r="R39" s="13">
        <f t="shared" si="15"/>
        <v>97</v>
      </c>
      <c r="S39" s="12">
        <f t="shared" si="6"/>
        <v>206</v>
      </c>
      <c r="T39" s="10">
        <f t="shared" si="16"/>
        <v>47.598253275109172</v>
      </c>
      <c r="U39" s="9">
        <f t="shared" si="16"/>
        <v>39.591836734693878</v>
      </c>
      <c r="V39" s="8">
        <f t="shared" si="16"/>
        <v>43.459915611814345</v>
      </c>
    </row>
    <row r="40" spans="1:22" ht="15" customHeight="1" x14ac:dyDescent="0.55000000000000004">
      <c r="A40" s="45"/>
      <c r="B40" s="24" t="s">
        <v>113</v>
      </c>
      <c r="C40" s="23" t="s">
        <v>112</v>
      </c>
      <c r="D40" s="22" t="s">
        <v>111</v>
      </c>
      <c r="E40" s="21">
        <v>403</v>
      </c>
      <c r="F40" s="20">
        <v>426</v>
      </c>
      <c r="G40" s="18">
        <f t="shared" si="11"/>
        <v>829</v>
      </c>
      <c r="H40" s="19">
        <v>89</v>
      </c>
      <c r="I40" s="15">
        <v>71</v>
      </c>
      <c r="J40" s="18">
        <f t="shared" si="12"/>
        <v>160</v>
      </c>
      <c r="K40" s="14">
        <v>69</v>
      </c>
      <c r="L40" s="13">
        <v>69</v>
      </c>
      <c r="M40" s="15">
        <f t="shared" si="13"/>
        <v>138</v>
      </c>
      <c r="N40" s="17">
        <v>2</v>
      </c>
      <c r="O40" s="16">
        <v>2</v>
      </c>
      <c r="P40" s="15">
        <f t="shared" si="14"/>
        <v>4</v>
      </c>
      <c r="Q40" s="14">
        <f t="shared" si="15"/>
        <v>160</v>
      </c>
      <c r="R40" s="13">
        <f t="shared" si="15"/>
        <v>142</v>
      </c>
      <c r="S40" s="12">
        <f t="shared" si="6"/>
        <v>302</v>
      </c>
      <c r="T40" s="10">
        <f t="shared" si="16"/>
        <v>39.702233250620353</v>
      </c>
      <c r="U40" s="9">
        <f t="shared" si="16"/>
        <v>33.333333333333329</v>
      </c>
      <c r="V40" s="8">
        <f t="shared" si="16"/>
        <v>36.429433051869722</v>
      </c>
    </row>
    <row r="41" spans="1:22" ht="15" customHeight="1" x14ac:dyDescent="0.55000000000000004">
      <c r="A41" s="45"/>
      <c r="B41" s="24" t="s">
        <v>110</v>
      </c>
      <c r="C41" s="23" t="s">
        <v>109</v>
      </c>
      <c r="D41" s="22" t="s">
        <v>242</v>
      </c>
      <c r="E41" s="21">
        <v>1811</v>
      </c>
      <c r="F41" s="20">
        <v>1765</v>
      </c>
      <c r="G41" s="18">
        <f t="shared" si="11"/>
        <v>3576</v>
      </c>
      <c r="H41" s="19">
        <v>529</v>
      </c>
      <c r="I41" s="15">
        <v>476</v>
      </c>
      <c r="J41" s="18">
        <f t="shared" si="12"/>
        <v>1005</v>
      </c>
      <c r="K41" s="14">
        <v>224</v>
      </c>
      <c r="L41" s="13">
        <v>265</v>
      </c>
      <c r="M41" s="15">
        <f t="shared" si="13"/>
        <v>489</v>
      </c>
      <c r="N41" s="17">
        <v>2</v>
      </c>
      <c r="O41" s="16">
        <v>2</v>
      </c>
      <c r="P41" s="15">
        <f t="shared" si="14"/>
        <v>4</v>
      </c>
      <c r="Q41" s="14">
        <f t="shared" si="15"/>
        <v>755</v>
      </c>
      <c r="R41" s="13">
        <f t="shared" si="15"/>
        <v>743</v>
      </c>
      <c r="S41" s="12">
        <f t="shared" si="6"/>
        <v>1498</v>
      </c>
      <c r="T41" s="10">
        <f t="shared" si="16"/>
        <v>41.689674213141906</v>
      </c>
      <c r="U41" s="9">
        <f t="shared" si="16"/>
        <v>42.096317280453263</v>
      </c>
      <c r="V41" s="8">
        <f t="shared" si="16"/>
        <v>41.890380313199103</v>
      </c>
    </row>
    <row r="42" spans="1:22" ht="15" customHeight="1" x14ac:dyDescent="0.55000000000000004">
      <c r="A42" s="45"/>
      <c r="B42" s="24" t="s">
        <v>108</v>
      </c>
      <c r="C42" s="23" t="s">
        <v>107</v>
      </c>
      <c r="D42" s="22" t="s">
        <v>106</v>
      </c>
      <c r="E42" s="21">
        <v>778</v>
      </c>
      <c r="F42" s="20">
        <v>807</v>
      </c>
      <c r="G42" s="18">
        <f t="shared" si="11"/>
        <v>1585</v>
      </c>
      <c r="H42" s="19">
        <v>154</v>
      </c>
      <c r="I42" s="15">
        <v>144</v>
      </c>
      <c r="J42" s="18">
        <f t="shared" si="12"/>
        <v>298</v>
      </c>
      <c r="K42" s="14">
        <v>88</v>
      </c>
      <c r="L42" s="13">
        <v>101</v>
      </c>
      <c r="M42" s="15">
        <f t="shared" si="13"/>
        <v>189</v>
      </c>
      <c r="N42" s="17">
        <v>2</v>
      </c>
      <c r="O42" s="16">
        <v>4</v>
      </c>
      <c r="P42" s="15">
        <f t="shared" si="14"/>
        <v>6</v>
      </c>
      <c r="Q42" s="14">
        <f t="shared" si="15"/>
        <v>244</v>
      </c>
      <c r="R42" s="13">
        <f t="shared" si="15"/>
        <v>249</v>
      </c>
      <c r="S42" s="12">
        <f t="shared" si="6"/>
        <v>493</v>
      </c>
      <c r="T42" s="10">
        <f t="shared" si="16"/>
        <v>31.362467866323907</v>
      </c>
      <c r="U42" s="9">
        <f t="shared" si="16"/>
        <v>30.855018587360593</v>
      </c>
      <c r="V42" s="8">
        <f t="shared" si="16"/>
        <v>31.104100946372238</v>
      </c>
    </row>
    <row r="43" spans="1:22" ht="15" customHeight="1" x14ac:dyDescent="0.55000000000000004">
      <c r="A43" s="45"/>
      <c r="B43" s="24" t="s">
        <v>105</v>
      </c>
      <c r="C43" s="23" t="s">
        <v>104</v>
      </c>
      <c r="D43" s="22" t="s">
        <v>103</v>
      </c>
      <c r="E43" s="21">
        <v>3559</v>
      </c>
      <c r="F43" s="20">
        <v>3587</v>
      </c>
      <c r="G43" s="18">
        <f t="shared" si="11"/>
        <v>7146</v>
      </c>
      <c r="H43" s="19">
        <v>715</v>
      </c>
      <c r="I43" s="15">
        <v>608</v>
      </c>
      <c r="J43" s="18">
        <f t="shared" si="12"/>
        <v>1323</v>
      </c>
      <c r="K43" s="14">
        <v>581</v>
      </c>
      <c r="L43" s="13">
        <v>666</v>
      </c>
      <c r="M43" s="15">
        <f t="shared" si="13"/>
        <v>1247</v>
      </c>
      <c r="N43" s="17">
        <v>1</v>
      </c>
      <c r="O43" s="16">
        <v>3</v>
      </c>
      <c r="P43" s="15">
        <f t="shared" si="14"/>
        <v>4</v>
      </c>
      <c r="Q43" s="14">
        <f t="shared" si="15"/>
        <v>1297</v>
      </c>
      <c r="R43" s="13">
        <f t="shared" si="15"/>
        <v>1277</v>
      </c>
      <c r="S43" s="12">
        <f t="shared" si="6"/>
        <v>2574</v>
      </c>
      <c r="T43" s="10">
        <f t="shared" si="16"/>
        <v>36.44282101713965</v>
      </c>
      <c r="U43" s="9">
        <f t="shared" si="16"/>
        <v>35.600780596598831</v>
      </c>
      <c r="V43" s="8">
        <f t="shared" si="16"/>
        <v>36.020151133501258</v>
      </c>
    </row>
    <row r="44" spans="1:22" ht="15" customHeight="1" x14ac:dyDescent="0.55000000000000004">
      <c r="A44" s="45"/>
      <c r="B44" s="24" t="s">
        <v>102</v>
      </c>
      <c r="C44" s="23" t="s">
        <v>101</v>
      </c>
      <c r="D44" s="22" t="s">
        <v>100</v>
      </c>
      <c r="E44" s="21">
        <v>3662</v>
      </c>
      <c r="F44" s="20">
        <v>2607</v>
      </c>
      <c r="G44" s="18">
        <f t="shared" si="11"/>
        <v>6269</v>
      </c>
      <c r="H44" s="19">
        <v>691</v>
      </c>
      <c r="I44" s="15">
        <v>526</v>
      </c>
      <c r="J44" s="18">
        <f t="shared" si="12"/>
        <v>1217</v>
      </c>
      <c r="K44" s="14">
        <v>326</v>
      </c>
      <c r="L44" s="13">
        <v>353</v>
      </c>
      <c r="M44" s="15">
        <f t="shared" si="13"/>
        <v>679</v>
      </c>
      <c r="N44" s="17">
        <v>2</v>
      </c>
      <c r="O44" s="16">
        <v>3</v>
      </c>
      <c r="P44" s="15">
        <f t="shared" si="14"/>
        <v>5</v>
      </c>
      <c r="Q44" s="14">
        <f t="shared" si="15"/>
        <v>1019</v>
      </c>
      <c r="R44" s="13">
        <f t="shared" si="15"/>
        <v>882</v>
      </c>
      <c r="S44" s="12">
        <f t="shared" si="6"/>
        <v>1901</v>
      </c>
      <c r="T44" s="10">
        <f t="shared" si="16"/>
        <v>27.826324412889132</v>
      </c>
      <c r="U44" s="9">
        <f t="shared" si="16"/>
        <v>33.831990794016107</v>
      </c>
      <c r="V44" s="8">
        <f t="shared" si="16"/>
        <v>30.323815600574257</v>
      </c>
    </row>
    <row r="45" spans="1:22" ht="15" customHeight="1" x14ac:dyDescent="0.55000000000000004">
      <c r="A45" s="45"/>
      <c r="B45" s="24" t="s">
        <v>99</v>
      </c>
      <c r="C45" s="23" t="s">
        <v>98</v>
      </c>
      <c r="D45" s="22" t="s">
        <v>97</v>
      </c>
      <c r="E45" s="21">
        <v>915</v>
      </c>
      <c r="F45" s="20">
        <v>859</v>
      </c>
      <c r="G45" s="18">
        <f t="shared" si="11"/>
        <v>1774</v>
      </c>
      <c r="H45" s="19">
        <v>232</v>
      </c>
      <c r="I45" s="15">
        <v>212</v>
      </c>
      <c r="J45" s="18">
        <f t="shared" si="12"/>
        <v>444</v>
      </c>
      <c r="K45" s="14">
        <v>122</v>
      </c>
      <c r="L45" s="13">
        <v>128</v>
      </c>
      <c r="M45" s="15">
        <f t="shared" si="13"/>
        <v>250</v>
      </c>
      <c r="N45" s="17">
        <v>2</v>
      </c>
      <c r="O45" s="16">
        <v>2</v>
      </c>
      <c r="P45" s="15">
        <f t="shared" si="14"/>
        <v>4</v>
      </c>
      <c r="Q45" s="14">
        <f t="shared" si="15"/>
        <v>356</v>
      </c>
      <c r="R45" s="13">
        <f t="shared" si="15"/>
        <v>342</v>
      </c>
      <c r="S45" s="12">
        <f t="shared" si="6"/>
        <v>698</v>
      </c>
      <c r="T45" s="10">
        <f t="shared" si="16"/>
        <v>38.907103825136616</v>
      </c>
      <c r="U45" s="9">
        <f t="shared" si="16"/>
        <v>39.813736903376018</v>
      </c>
      <c r="V45" s="8">
        <f t="shared" si="16"/>
        <v>39.346110484780155</v>
      </c>
    </row>
    <row r="46" spans="1:22" ht="15" customHeight="1" x14ac:dyDescent="0.55000000000000004">
      <c r="A46" s="45"/>
      <c r="B46" s="24" t="s">
        <v>96</v>
      </c>
      <c r="C46" s="23" t="s">
        <v>95</v>
      </c>
      <c r="D46" s="22" t="s">
        <v>94</v>
      </c>
      <c r="E46" s="21">
        <v>1871</v>
      </c>
      <c r="F46" s="20">
        <v>1890</v>
      </c>
      <c r="G46" s="18">
        <f t="shared" si="11"/>
        <v>3761</v>
      </c>
      <c r="H46" s="19">
        <v>512</v>
      </c>
      <c r="I46" s="15">
        <v>541</v>
      </c>
      <c r="J46" s="18">
        <f t="shared" si="12"/>
        <v>1053</v>
      </c>
      <c r="K46" s="14">
        <v>240</v>
      </c>
      <c r="L46" s="13">
        <v>267</v>
      </c>
      <c r="M46" s="15">
        <f t="shared" si="13"/>
        <v>507</v>
      </c>
      <c r="N46" s="17">
        <v>1</v>
      </c>
      <c r="O46" s="16">
        <v>4</v>
      </c>
      <c r="P46" s="15">
        <f t="shared" si="14"/>
        <v>5</v>
      </c>
      <c r="Q46" s="14">
        <f t="shared" si="15"/>
        <v>753</v>
      </c>
      <c r="R46" s="13">
        <f t="shared" si="15"/>
        <v>812</v>
      </c>
      <c r="S46" s="12">
        <f t="shared" si="6"/>
        <v>1565</v>
      </c>
      <c r="T46" s="10">
        <f t="shared" si="16"/>
        <v>40.245857830037416</v>
      </c>
      <c r="U46" s="9">
        <f t="shared" si="16"/>
        <v>42.962962962962962</v>
      </c>
      <c r="V46" s="8">
        <f t="shared" si="16"/>
        <v>41.611273597447493</v>
      </c>
    </row>
    <row r="47" spans="1:22" ht="15" customHeight="1" x14ac:dyDescent="0.55000000000000004">
      <c r="A47" s="45"/>
      <c r="B47" s="24" t="s">
        <v>93</v>
      </c>
      <c r="C47" s="23" t="s">
        <v>92</v>
      </c>
      <c r="D47" s="22" t="s">
        <v>91</v>
      </c>
      <c r="E47" s="21">
        <v>1725</v>
      </c>
      <c r="F47" s="20">
        <v>1601</v>
      </c>
      <c r="G47" s="18">
        <f t="shared" si="11"/>
        <v>3326</v>
      </c>
      <c r="H47" s="19">
        <v>453</v>
      </c>
      <c r="I47" s="15">
        <v>429</v>
      </c>
      <c r="J47" s="18">
        <f t="shared" si="12"/>
        <v>882</v>
      </c>
      <c r="K47" s="14">
        <v>166</v>
      </c>
      <c r="L47" s="13">
        <v>184</v>
      </c>
      <c r="M47" s="15">
        <f t="shared" si="13"/>
        <v>350</v>
      </c>
      <c r="N47" s="17">
        <v>1</v>
      </c>
      <c r="O47" s="16">
        <v>1</v>
      </c>
      <c r="P47" s="15">
        <f t="shared" si="14"/>
        <v>2</v>
      </c>
      <c r="Q47" s="14">
        <f t="shared" si="15"/>
        <v>620</v>
      </c>
      <c r="R47" s="13">
        <f t="shared" si="15"/>
        <v>614</v>
      </c>
      <c r="S47" s="12">
        <f t="shared" si="6"/>
        <v>1234</v>
      </c>
      <c r="T47" s="10">
        <f t="shared" si="16"/>
        <v>35.94202898550725</v>
      </c>
      <c r="U47" s="9">
        <f t="shared" si="16"/>
        <v>38.35103060587133</v>
      </c>
      <c r="V47" s="8">
        <f t="shared" si="16"/>
        <v>37.101623571858092</v>
      </c>
    </row>
    <row r="48" spans="1:22" ht="15" customHeight="1" x14ac:dyDescent="0.55000000000000004">
      <c r="A48" s="45"/>
      <c r="B48" s="24" t="s">
        <v>90</v>
      </c>
      <c r="C48" s="23" t="s">
        <v>89</v>
      </c>
      <c r="D48" s="22" t="s">
        <v>88</v>
      </c>
      <c r="E48" s="21">
        <v>1751</v>
      </c>
      <c r="F48" s="20">
        <v>1759</v>
      </c>
      <c r="G48" s="18">
        <f t="shared" si="11"/>
        <v>3510</v>
      </c>
      <c r="H48" s="19">
        <v>329</v>
      </c>
      <c r="I48" s="15">
        <v>319</v>
      </c>
      <c r="J48" s="18">
        <f t="shared" si="12"/>
        <v>648</v>
      </c>
      <c r="K48" s="14">
        <v>263</v>
      </c>
      <c r="L48" s="13">
        <v>323</v>
      </c>
      <c r="M48" s="15">
        <f t="shared" si="13"/>
        <v>586</v>
      </c>
      <c r="N48" s="17">
        <v>3</v>
      </c>
      <c r="O48" s="16">
        <v>0</v>
      </c>
      <c r="P48" s="15">
        <f t="shared" si="14"/>
        <v>3</v>
      </c>
      <c r="Q48" s="14">
        <f t="shared" si="15"/>
        <v>595</v>
      </c>
      <c r="R48" s="13">
        <f t="shared" si="15"/>
        <v>642</v>
      </c>
      <c r="S48" s="12">
        <f t="shared" si="6"/>
        <v>1237</v>
      </c>
      <c r="T48" s="10">
        <f t="shared" si="16"/>
        <v>33.980582524271846</v>
      </c>
      <c r="U48" s="9">
        <f t="shared" si="16"/>
        <v>36.49801023308698</v>
      </c>
      <c r="V48" s="8">
        <f t="shared" si="16"/>
        <v>35.242165242165242</v>
      </c>
    </row>
    <row r="49" spans="1:22" ht="15" customHeight="1" x14ac:dyDescent="0.55000000000000004">
      <c r="A49" s="45"/>
      <c r="B49" s="24" t="s">
        <v>87</v>
      </c>
      <c r="C49" s="23" t="s">
        <v>86</v>
      </c>
      <c r="D49" s="22" t="s">
        <v>85</v>
      </c>
      <c r="E49" s="21">
        <v>1031</v>
      </c>
      <c r="F49" s="20">
        <v>974</v>
      </c>
      <c r="G49" s="18">
        <f t="shared" si="11"/>
        <v>2005</v>
      </c>
      <c r="H49" s="19">
        <v>218</v>
      </c>
      <c r="I49" s="15">
        <v>213</v>
      </c>
      <c r="J49" s="18">
        <f t="shared" si="12"/>
        <v>431</v>
      </c>
      <c r="K49" s="14">
        <v>120</v>
      </c>
      <c r="L49" s="13">
        <v>123</v>
      </c>
      <c r="M49" s="15">
        <f t="shared" si="13"/>
        <v>243</v>
      </c>
      <c r="N49" s="17">
        <v>3</v>
      </c>
      <c r="O49" s="16">
        <v>5</v>
      </c>
      <c r="P49" s="15">
        <f t="shared" si="14"/>
        <v>8</v>
      </c>
      <c r="Q49" s="14">
        <f t="shared" si="15"/>
        <v>341</v>
      </c>
      <c r="R49" s="13">
        <f t="shared" si="15"/>
        <v>341</v>
      </c>
      <c r="S49" s="12">
        <f t="shared" si="6"/>
        <v>682</v>
      </c>
      <c r="T49" s="10">
        <f t="shared" si="16"/>
        <v>33.074684772065957</v>
      </c>
      <c r="U49" s="9">
        <f t="shared" si="16"/>
        <v>35.010266940451743</v>
      </c>
      <c r="V49" s="8">
        <f t="shared" si="16"/>
        <v>34.014962593516209</v>
      </c>
    </row>
    <row r="50" spans="1:22" ht="15" customHeight="1" x14ac:dyDescent="0.55000000000000004">
      <c r="A50" s="45"/>
      <c r="B50" s="24" t="s">
        <v>84</v>
      </c>
      <c r="C50" s="23" t="s">
        <v>83</v>
      </c>
      <c r="D50" s="22" t="s">
        <v>82</v>
      </c>
      <c r="E50" s="21">
        <v>3641</v>
      </c>
      <c r="F50" s="20">
        <v>3613</v>
      </c>
      <c r="G50" s="18">
        <f t="shared" si="11"/>
        <v>7254</v>
      </c>
      <c r="H50" s="19">
        <v>1151</v>
      </c>
      <c r="I50" s="15">
        <v>1075</v>
      </c>
      <c r="J50" s="18">
        <f t="shared" si="12"/>
        <v>2226</v>
      </c>
      <c r="K50" s="14">
        <v>456</v>
      </c>
      <c r="L50" s="13">
        <v>601</v>
      </c>
      <c r="M50" s="15">
        <f t="shared" si="13"/>
        <v>1057</v>
      </c>
      <c r="N50" s="17">
        <v>3</v>
      </c>
      <c r="O50" s="16">
        <v>5</v>
      </c>
      <c r="P50" s="15">
        <f t="shared" si="14"/>
        <v>8</v>
      </c>
      <c r="Q50" s="14">
        <f t="shared" si="15"/>
        <v>1610</v>
      </c>
      <c r="R50" s="13">
        <f t="shared" si="15"/>
        <v>1681</v>
      </c>
      <c r="S50" s="12">
        <f t="shared" si="6"/>
        <v>3291</v>
      </c>
      <c r="T50" s="10">
        <f t="shared" si="16"/>
        <v>44.218621257896181</v>
      </c>
      <c r="U50" s="9">
        <f t="shared" si="16"/>
        <v>46.526432327705507</v>
      </c>
      <c r="V50" s="8">
        <f t="shared" si="16"/>
        <v>45.368072787427629</v>
      </c>
    </row>
    <row r="51" spans="1:22" ht="15" customHeight="1" x14ac:dyDescent="0.55000000000000004">
      <c r="A51" s="45"/>
      <c r="B51" s="24" t="s">
        <v>81</v>
      </c>
      <c r="C51" s="23" t="s">
        <v>80</v>
      </c>
      <c r="D51" s="22" t="s">
        <v>79</v>
      </c>
      <c r="E51" s="21">
        <v>1382</v>
      </c>
      <c r="F51" s="20">
        <v>1354</v>
      </c>
      <c r="G51" s="18">
        <f t="shared" si="11"/>
        <v>2736</v>
      </c>
      <c r="H51" s="19">
        <v>354</v>
      </c>
      <c r="I51" s="15">
        <v>354</v>
      </c>
      <c r="J51" s="18">
        <f t="shared" si="12"/>
        <v>708</v>
      </c>
      <c r="K51" s="14">
        <v>235</v>
      </c>
      <c r="L51" s="13">
        <v>288</v>
      </c>
      <c r="M51" s="15">
        <f t="shared" si="13"/>
        <v>523</v>
      </c>
      <c r="N51" s="17">
        <v>3</v>
      </c>
      <c r="O51" s="16">
        <v>2</v>
      </c>
      <c r="P51" s="15">
        <f t="shared" si="14"/>
        <v>5</v>
      </c>
      <c r="Q51" s="14">
        <f t="shared" si="15"/>
        <v>592</v>
      </c>
      <c r="R51" s="13">
        <f t="shared" si="15"/>
        <v>644</v>
      </c>
      <c r="S51" s="12">
        <f t="shared" si="6"/>
        <v>1236</v>
      </c>
      <c r="T51" s="10">
        <f t="shared" si="16"/>
        <v>42.836468885672943</v>
      </c>
      <c r="U51" s="9">
        <f t="shared" si="16"/>
        <v>47.562776957163962</v>
      </c>
      <c r="V51" s="8">
        <f t="shared" si="16"/>
        <v>45.175438596491233</v>
      </c>
    </row>
    <row r="52" spans="1:22" ht="15" customHeight="1" x14ac:dyDescent="0.55000000000000004">
      <c r="A52" s="45"/>
      <c r="B52" s="24" t="s">
        <v>78</v>
      </c>
      <c r="C52" s="23" t="s">
        <v>77</v>
      </c>
      <c r="D52" s="22" t="s">
        <v>76</v>
      </c>
      <c r="E52" s="21">
        <v>3328</v>
      </c>
      <c r="F52" s="20">
        <v>3207</v>
      </c>
      <c r="G52" s="18">
        <f t="shared" si="11"/>
        <v>6535</v>
      </c>
      <c r="H52" s="27">
        <v>804</v>
      </c>
      <c r="I52" s="26">
        <v>728</v>
      </c>
      <c r="J52" s="25">
        <f t="shared" si="12"/>
        <v>1532</v>
      </c>
      <c r="K52" s="14">
        <v>409</v>
      </c>
      <c r="L52" s="13">
        <v>505</v>
      </c>
      <c r="M52" s="15">
        <f t="shared" si="13"/>
        <v>914</v>
      </c>
      <c r="N52" s="17">
        <v>3</v>
      </c>
      <c r="O52" s="16">
        <v>3</v>
      </c>
      <c r="P52" s="15">
        <f t="shared" si="14"/>
        <v>6</v>
      </c>
      <c r="Q52" s="14">
        <f t="shared" si="15"/>
        <v>1216</v>
      </c>
      <c r="R52" s="13">
        <f t="shared" si="15"/>
        <v>1236</v>
      </c>
      <c r="S52" s="12">
        <f t="shared" si="6"/>
        <v>2452</v>
      </c>
      <c r="T52" s="10">
        <f t="shared" si="16"/>
        <v>36.538461538461533</v>
      </c>
      <c r="U52" s="9">
        <f t="shared" si="16"/>
        <v>38.540692235734333</v>
      </c>
      <c r="V52" s="8">
        <f t="shared" si="16"/>
        <v>37.521040550879874</v>
      </c>
    </row>
    <row r="53" spans="1:22" ht="15" customHeight="1" x14ac:dyDescent="0.55000000000000004">
      <c r="A53" s="46"/>
      <c r="B53" s="24" t="s">
        <v>75</v>
      </c>
      <c r="C53" s="23" t="s">
        <v>74</v>
      </c>
      <c r="D53" s="22" t="s">
        <v>73</v>
      </c>
      <c r="E53" s="21">
        <v>4817</v>
      </c>
      <c r="F53" s="20">
        <v>4522</v>
      </c>
      <c r="G53" s="18">
        <f t="shared" si="11"/>
        <v>9339</v>
      </c>
      <c r="H53" s="27">
        <v>926</v>
      </c>
      <c r="I53" s="26">
        <v>873</v>
      </c>
      <c r="J53" s="25">
        <f t="shared" si="12"/>
        <v>1799</v>
      </c>
      <c r="K53" s="14">
        <v>448</v>
      </c>
      <c r="L53" s="13">
        <v>475</v>
      </c>
      <c r="M53" s="15">
        <f t="shared" si="13"/>
        <v>923</v>
      </c>
      <c r="N53" s="17">
        <v>0</v>
      </c>
      <c r="O53" s="16">
        <v>0</v>
      </c>
      <c r="P53" s="15">
        <f t="shared" si="14"/>
        <v>0</v>
      </c>
      <c r="Q53" s="14">
        <f t="shared" si="15"/>
        <v>1374</v>
      </c>
      <c r="R53" s="13">
        <f t="shared" si="15"/>
        <v>1348</v>
      </c>
      <c r="S53" s="12">
        <f t="shared" si="6"/>
        <v>2722</v>
      </c>
      <c r="T53" s="10">
        <f t="shared" si="16"/>
        <v>28.523977579406267</v>
      </c>
      <c r="U53" s="9">
        <f t="shared" si="16"/>
        <v>29.80981866430783</v>
      </c>
      <c r="V53" s="8">
        <f t="shared" si="16"/>
        <v>29.146589570617838</v>
      </c>
    </row>
    <row r="54" spans="1:22" ht="15" customHeight="1" x14ac:dyDescent="0.55000000000000004">
      <c r="A54" s="44" t="s">
        <v>238</v>
      </c>
      <c r="B54" s="24" t="s">
        <v>72</v>
      </c>
      <c r="C54" s="23" t="s">
        <v>71</v>
      </c>
      <c r="D54" s="22" t="s">
        <v>70</v>
      </c>
      <c r="E54" s="21">
        <v>1714</v>
      </c>
      <c r="F54" s="20">
        <v>1830</v>
      </c>
      <c r="G54" s="12">
        <f t="shared" ref="G54:G69" si="17">SUM(E54:F54)</f>
        <v>3544</v>
      </c>
      <c r="H54" s="19">
        <v>409</v>
      </c>
      <c r="I54" s="15">
        <v>397</v>
      </c>
      <c r="J54" s="18">
        <f t="shared" ref="J54:J69" si="18">SUM(H54:I54)</f>
        <v>806</v>
      </c>
      <c r="K54" s="14">
        <v>265</v>
      </c>
      <c r="L54" s="13">
        <v>278</v>
      </c>
      <c r="M54" s="15">
        <f t="shared" ref="M54:M69" si="19">SUM(K54:L54)</f>
        <v>543</v>
      </c>
      <c r="N54" s="17">
        <v>1</v>
      </c>
      <c r="O54" s="16">
        <v>1</v>
      </c>
      <c r="P54" s="15">
        <f t="shared" ref="P54:P69" si="20">SUM(N54:O54)</f>
        <v>2</v>
      </c>
      <c r="Q54" s="14">
        <f t="shared" si="15"/>
        <v>675</v>
      </c>
      <c r="R54" s="13">
        <f t="shared" si="15"/>
        <v>676</v>
      </c>
      <c r="S54" s="12">
        <f t="shared" si="6"/>
        <v>1351</v>
      </c>
      <c r="T54" s="10">
        <f t="shared" si="16"/>
        <v>39.38156359393232</v>
      </c>
      <c r="U54" s="9">
        <f t="shared" si="16"/>
        <v>36.939890710382514</v>
      </c>
      <c r="V54" s="8">
        <f t="shared" si="16"/>
        <v>38.120767494356663</v>
      </c>
    </row>
    <row r="55" spans="1:22" ht="15" customHeight="1" x14ac:dyDescent="0.55000000000000004">
      <c r="A55" s="45"/>
      <c r="B55" s="24" t="s">
        <v>69</v>
      </c>
      <c r="C55" s="23" t="s">
        <v>68</v>
      </c>
      <c r="D55" s="22" t="s">
        <v>67</v>
      </c>
      <c r="E55" s="21">
        <v>142</v>
      </c>
      <c r="F55" s="20">
        <v>166</v>
      </c>
      <c r="G55" s="12">
        <f t="shared" si="17"/>
        <v>308</v>
      </c>
      <c r="H55" s="19">
        <v>48</v>
      </c>
      <c r="I55" s="15">
        <v>49</v>
      </c>
      <c r="J55" s="18">
        <f t="shared" si="18"/>
        <v>97</v>
      </c>
      <c r="K55" s="14">
        <v>28</v>
      </c>
      <c r="L55" s="13">
        <v>31</v>
      </c>
      <c r="M55" s="15">
        <f t="shared" si="19"/>
        <v>59</v>
      </c>
      <c r="N55" s="17">
        <v>0</v>
      </c>
      <c r="O55" s="16">
        <v>0</v>
      </c>
      <c r="P55" s="15">
        <f t="shared" si="20"/>
        <v>0</v>
      </c>
      <c r="Q55" s="14">
        <f t="shared" si="15"/>
        <v>76</v>
      </c>
      <c r="R55" s="13">
        <f t="shared" si="15"/>
        <v>80</v>
      </c>
      <c r="S55" s="12">
        <f t="shared" si="6"/>
        <v>156</v>
      </c>
      <c r="T55" s="10">
        <f t="shared" si="16"/>
        <v>53.521126760563376</v>
      </c>
      <c r="U55" s="9">
        <f t="shared" si="16"/>
        <v>48.192771084337352</v>
      </c>
      <c r="V55" s="8">
        <f t="shared" si="16"/>
        <v>50.649350649350644</v>
      </c>
    </row>
    <row r="56" spans="1:22" ht="15" customHeight="1" x14ac:dyDescent="0.55000000000000004">
      <c r="A56" s="45"/>
      <c r="B56" s="24" t="s">
        <v>66</v>
      </c>
      <c r="C56" s="23" t="s">
        <v>65</v>
      </c>
      <c r="D56" s="22" t="s">
        <v>64</v>
      </c>
      <c r="E56" s="21">
        <v>1404</v>
      </c>
      <c r="F56" s="20">
        <v>1438</v>
      </c>
      <c r="G56" s="12">
        <f t="shared" si="17"/>
        <v>2842</v>
      </c>
      <c r="H56" s="19">
        <v>396</v>
      </c>
      <c r="I56" s="15">
        <v>381</v>
      </c>
      <c r="J56" s="18">
        <f t="shared" si="18"/>
        <v>777</v>
      </c>
      <c r="K56" s="14">
        <v>213</v>
      </c>
      <c r="L56" s="13">
        <v>246</v>
      </c>
      <c r="M56" s="15">
        <f t="shared" si="19"/>
        <v>459</v>
      </c>
      <c r="N56" s="17">
        <v>1</v>
      </c>
      <c r="O56" s="16">
        <v>3</v>
      </c>
      <c r="P56" s="15">
        <f t="shared" si="20"/>
        <v>4</v>
      </c>
      <c r="Q56" s="14">
        <f t="shared" si="15"/>
        <v>610</v>
      </c>
      <c r="R56" s="13">
        <f t="shared" si="15"/>
        <v>630</v>
      </c>
      <c r="S56" s="12">
        <f t="shared" si="6"/>
        <v>1240</v>
      </c>
      <c r="T56" s="10">
        <f t="shared" si="16"/>
        <v>43.447293447293447</v>
      </c>
      <c r="U56" s="9">
        <f t="shared" si="16"/>
        <v>43.810848400556331</v>
      </c>
      <c r="V56" s="8">
        <f t="shared" si="16"/>
        <v>43.631245601688953</v>
      </c>
    </row>
    <row r="57" spans="1:22" ht="15" customHeight="1" x14ac:dyDescent="0.55000000000000004">
      <c r="A57" s="45"/>
      <c r="B57" s="24" t="s">
        <v>63</v>
      </c>
      <c r="C57" s="23" t="s">
        <v>62</v>
      </c>
      <c r="D57" s="22" t="s">
        <v>61</v>
      </c>
      <c r="E57" s="21">
        <v>731</v>
      </c>
      <c r="F57" s="20">
        <v>666</v>
      </c>
      <c r="G57" s="12">
        <f t="shared" si="17"/>
        <v>1397</v>
      </c>
      <c r="H57" s="19">
        <v>193</v>
      </c>
      <c r="I57" s="15">
        <v>183</v>
      </c>
      <c r="J57" s="18">
        <f t="shared" si="18"/>
        <v>376</v>
      </c>
      <c r="K57" s="14">
        <v>89</v>
      </c>
      <c r="L57" s="13">
        <v>84</v>
      </c>
      <c r="M57" s="15">
        <f t="shared" si="19"/>
        <v>173</v>
      </c>
      <c r="N57" s="17">
        <v>1</v>
      </c>
      <c r="O57" s="16">
        <v>1</v>
      </c>
      <c r="P57" s="15">
        <f t="shared" si="20"/>
        <v>2</v>
      </c>
      <c r="Q57" s="14">
        <f t="shared" si="15"/>
        <v>283</v>
      </c>
      <c r="R57" s="13">
        <f t="shared" si="15"/>
        <v>268</v>
      </c>
      <c r="S57" s="12">
        <f t="shared" si="6"/>
        <v>551</v>
      </c>
      <c r="T57" s="10">
        <f t="shared" si="16"/>
        <v>38.714090287277699</v>
      </c>
      <c r="U57" s="9">
        <f t="shared" si="16"/>
        <v>40.24024024024024</v>
      </c>
      <c r="V57" s="8">
        <f t="shared" si="16"/>
        <v>39.441660701503224</v>
      </c>
    </row>
    <row r="58" spans="1:22" ht="15" customHeight="1" x14ac:dyDescent="0.55000000000000004">
      <c r="A58" s="45"/>
      <c r="B58" s="24" t="s">
        <v>60</v>
      </c>
      <c r="C58" s="23" t="s">
        <v>59</v>
      </c>
      <c r="D58" s="22" t="s">
        <v>58</v>
      </c>
      <c r="E58" s="21">
        <v>799</v>
      </c>
      <c r="F58" s="20">
        <v>852</v>
      </c>
      <c r="G58" s="12">
        <f t="shared" si="17"/>
        <v>1651</v>
      </c>
      <c r="H58" s="19">
        <v>292</v>
      </c>
      <c r="I58" s="15">
        <v>316</v>
      </c>
      <c r="J58" s="18">
        <f t="shared" si="18"/>
        <v>608</v>
      </c>
      <c r="K58" s="14">
        <v>76</v>
      </c>
      <c r="L58" s="13">
        <v>91</v>
      </c>
      <c r="M58" s="15">
        <f t="shared" si="19"/>
        <v>167</v>
      </c>
      <c r="N58" s="17">
        <v>3</v>
      </c>
      <c r="O58" s="16">
        <v>1</v>
      </c>
      <c r="P58" s="15">
        <f t="shared" si="20"/>
        <v>4</v>
      </c>
      <c r="Q58" s="14">
        <f t="shared" si="15"/>
        <v>371</v>
      </c>
      <c r="R58" s="13">
        <f t="shared" si="15"/>
        <v>408</v>
      </c>
      <c r="S58" s="12">
        <f t="shared" si="6"/>
        <v>779</v>
      </c>
      <c r="T58" s="10">
        <f t="shared" si="16"/>
        <v>46.433041301627028</v>
      </c>
      <c r="U58" s="9">
        <f t="shared" si="16"/>
        <v>47.887323943661968</v>
      </c>
      <c r="V58" s="8">
        <f t="shared" si="16"/>
        <v>47.183525136281041</v>
      </c>
    </row>
    <row r="59" spans="1:22" ht="15" customHeight="1" x14ac:dyDescent="0.55000000000000004">
      <c r="A59" s="45"/>
      <c r="B59" s="24" t="s">
        <v>57</v>
      </c>
      <c r="C59" s="23" t="s">
        <v>56</v>
      </c>
      <c r="D59" s="22" t="s">
        <v>55</v>
      </c>
      <c r="E59" s="21">
        <v>1959</v>
      </c>
      <c r="F59" s="20">
        <v>1882</v>
      </c>
      <c r="G59" s="12">
        <f t="shared" si="17"/>
        <v>3841</v>
      </c>
      <c r="H59" s="19">
        <v>434</v>
      </c>
      <c r="I59" s="15">
        <v>390</v>
      </c>
      <c r="J59" s="18">
        <f t="shared" si="18"/>
        <v>824</v>
      </c>
      <c r="K59" s="14">
        <v>273</v>
      </c>
      <c r="L59" s="13">
        <v>330</v>
      </c>
      <c r="M59" s="15">
        <f t="shared" si="19"/>
        <v>603</v>
      </c>
      <c r="N59" s="17">
        <v>0</v>
      </c>
      <c r="O59" s="16">
        <v>2</v>
      </c>
      <c r="P59" s="15">
        <f t="shared" si="20"/>
        <v>2</v>
      </c>
      <c r="Q59" s="14">
        <f t="shared" si="15"/>
        <v>707</v>
      </c>
      <c r="R59" s="13">
        <f t="shared" si="15"/>
        <v>722</v>
      </c>
      <c r="S59" s="12">
        <f t="shared" si="6"/>
        <v>1429</v>
      </c>
      <c r="T59" s="10">
        <f t="shared" si="16"/>
        <v>36.089841755997959</v>
      </c>
      <c r="U59" s="9">
        <f t="shared" si="16"/>
        <v>38.363443145589798</v>
      </c>
      <c r="V59" s="8">
        <f t="shared" si="16"/>
        <v>37.20385316323874</v>
      </c>
    </row>
    <row r="60" spans="1:22" ht="15" customHeight="1" x14ac:dyDescent="0.55000000000000004">
      <c r="A60" s="45"/>
      <c r="B60" s="24" t="s">
        <v>54</v>
      </c>
      <c r="C60" s="23" t="s">
        <v>53</v>
      </c>
      <c r="D60" s="22" t="s">
        <v>52</v>
      </c>
      <c r="E60" s="21">
        <v>1386</v>
      </c>
      <c r="F60" s="20">
        <v>1518</v>
      </c>
      <c r="G60" s="12">
        <f t="shared" si="17"/>
        <v>2904</v>
      </c>
      <c r="H60" s="19">
        <v>423</v>
      </c>
      <c r="I60" s="15">
        <v>428</v>
      </c>
      <c r="J60" s="18">
        <f t="shared" si="18"/>
        <v>851</v>
      </c>
      <c r="K60" s="14">
        <v>118</v>
      </c>
      <c r="L60" s="13">
        <v>143</v>
      </c>
      <c r="M60" s="15">
        <f t="shared" si="19"/>
        <v>261</v>
      </c>
      <c r="N60" s="17">
        <v>1</v>
      </c>
      <c r="O60" s="16">
        <v>1</v>
      </c>
      <c r="P60" s="15">
        <f t="shared" si="20"/>
        <v>2</v>
      </c>
      <c r="Q60" s="14">
        <f t="shared" si="15"/>
        <v>542</v>
      </c>
      <c r="R60" s="13">
        <f t="shared" si="15"/>
        <v>572</v>
      </c>
      <c r="S60" s="12">
        <f t="shared" si="6"/>
        <v>1114</v>
      </c>
      <c r="T60" s="10">
        <f t="shared" si="16"/>
        <v>39.105339105339105</v>
      </c>
      <c r="U60" s="9">
        <f t="shared" si="16"/>
        <v>37.681159420289859</v>
      </c>
      <c r="V60" s="8">
        <f t="shared" si="16"/>
        <v>38.36088154269973</v>
      </c>
    </row>
    <row r="61" spans="1:22" ht="15" customHeight="1" x14ac:dyDescent="0.55000000000000004">
      <c r="A61" s="45"/>
      <c r="B61" s="24" t="s">
        <v>51</v>
      </c>
      <c r="C61" s="23" t="s">
        <v>50</v>
      </c>
      <c r="D61" s="22" t="s">
        <v>49</v>
      </c>
      <c r="E61" s="21">
        <v>821</v>
      </c>
      <c r="F61" s="20">
        <v>883</v>
      </c>
      <c r="G61" s="12">
        <f t="shared" si="17"/>
        <v>1704</v>
      </c>
      <c r="H61" s="19">
        <v>300</v>
      </c>
      <c r="I61" s="15">
        <v>284</v>
      </c>
      <c r="J61" s="18">
        <f t="shared" si="18"/>
        <v>584</v>
      </c>
      <c r="K61" s="14">
        <v>69</v>
      </c>
      <c r="L61" s="13">
        <v>90</v>
      </c>
      <c r="M61" s="15">
        <f t="shared" si="19"/>
        <v>159</v>
      </c>
      <c r="N61" s="17">
        <v>0</v>
      </c>
      <c r="O61" s="16">
        <v>0</v>
      </c>
      <c r="P61" s="15">
        <f t="shared" si="20"/>
        <v>0</v>
      </c>
      <c r="Q61" s="14">
        <f t="shared" si="15"/>
        <v>369</v>
      </c>
      <c r="R61" s="13">
        <f t="shared" si="15"/>
        <v>374</v>
      </c>
      <c r="S61" s="12">
        <f t="shared" si="6"/>
        <v>743</v>
      </c>
      <c r="T61" s="10">
        <f t="shared" si="16"/>
        <v>44.945188794153474</v>
      </c>
      <c r="U61" s="9">
        <f t="shared" si="16"/>
        <v>42.355605889014726</v>
      </c>
      <c r="V61" s="8">
        <f t="shared" si="16"/>
        <v>43.603286384976528</v>
      </c>
    </row>
    <row r="62" spans="1:22" ht="15" customHeight="1" x14ac:dyDescent="0.55000000000000004">
      <c r="A62" s="45"/>
      <c r="B62" s="24" t="s">
        <v>48</v>
      </c>
      <c r="C62" s="23" t="s">
        <v>47</v>
      </c>
      <c r="D62" s="22" t="s">
        <v>46</v>
      </c>
      <c r="E62" s="21">
        <v>4049</v>
      </c>
      <c r="F62" s="20">
        <v>3956</v>
      </c>
      <c r="G62" s="12">
        <f t="shared" si="17"/>
        <v>8005</v>
      </c>
      <c r="H62" s="19">
        <v>874</v>
      </c>
      <c r="I62" s="15">
        <v>781</v>
      </c>
      <c r="J62" s="18">
        <f t="shared" si="18"/>
        <v>1655</v>
      </c>
      <c r="K62" s="14">
        <v>739</v>
      </c>
      <c r="L62" s="13">
        <v>841</v>
      </c>
      <c r="M62" s="15">
        <f t="shared" si="19"/>
        <v>1580</v>
      </c>
      <c r="N62" s="17">
        <v>4</v>
      </c>
      <c r="O62" s="16">
        <v>2</v>
      </c>
      <c r="P62" s="15">
        <f t="shared" si="20"/>
        <v>6</v>
      </c>
      <c r="Q62" s="14">
        <f t="shared" si="15"/>
        <v>1617</v>
      </c>
      <c r="R62" s="13">
        <f t="shared" si="15"/>
        <v>1624</v>
      </c>
      <c r="S62" s="12">
        <f t="shared" si="6"/>
        <v>3241</v>
      </c>
      <c r="T62" s="10">
        <f t="shared" si="16"/>
        <v>39.935786613978756</v>
      </c>
      <c r="U62" s="9">
        <f t="shared" si="16"/>
        <v>41.051567239635993</v>
      </c>
      <c r="V62" s="8">
        <f t="shared" si="16"/>
        <v>40.487195502810742</v>
      </c>
    </row>
    <row r="63" spans="1:22" ht="15" customHeight="1" x14ac:dyDescent="0.55000000000000004">
      <c r="A63" s="45"/>
      <c r="B63" s="24" t="s">
        <v>45</v>
      </c>
      <c r="C63" s="23" t="s">
        <v>44</v>
      </c>
      <c r="D63" s="22" t="s">
        <v>43</v>
      </c>
      <c r="E63" s="21">
        <v>1056</v>
      </c>
      <c r="F63" s="20">
        <v>1108</v>
      </c>
      <c r="G63" s="12">
        <f t="shared" si="17"/>
        <v>2164</v>
      </c>
      <c r="H63" s="19">
        <v>244</v>
      </c>
      <c r="I63" s="15">
        <v>214</v>
      </c>
      <c r="J63" s="18">
        <f t="shared" si="18"/>
        <v>458</v>
      </c>
      <c r="K63" s="14">
        <v>241</v>
      </c>
      <c r="L63" s="13">
        <v>290</v>
      </c>
      <c r="M63" s="15">
        <f t="shared" si="19"/>
        <v>531</v>
      </c>
      <c r="N63" s="17">
        <v>0</v>
      </c>
      <c r="O63" s="16">
        <v>0</v>
      </c>
      <c r="P63" s="15">
        <f t="shared" si="20"/>
        <v>0</v>
      </c>
      <c r="Q63" s="14">
        <f t="shared" ref="Q63:R77" si="21">H63+K63+N63</f>
        <v>485</v>
      </c>
      <c r="R63" s="13">
        <f t="shared" si="21"/>
        <v>504</v>
      </c>
      <c r="S63" s="12">
        <f t="shared" ref="S63:S77" si="22">SUM(Q63:R63)</f>
        <v>989</v>
      </c>
      <c r="T63" s="10">
        <f t="shared" ref="T63:V78" si="23">Q63/E63*100</f>
        <v>45.928030303030305</v>
      </c>
      <c r="U63" s="9">
        <f t="shared" si="23"/>
        <v>45.487364620938628</v>
      </c>
      <c r="V63" s="8">
        <f t="shared" si="23"/>
        <v>45.702402957486136</v>
      </c>
    </row>
    <row r="64" spans="1:22" ht="15" customHeight="1" x14ac:dyDescent="0.55000000000000004">
      <c r="A64" s="45"/>
      <c r="B64" s="24" t="s">
        <v>42</v>
      </c>
      <c r="C64" s="23" t="s">
        <v>41</v>
      </c>
      <c r="D64" s="22" t="s">
        <v>40</v>
      </c>
      <c r="E64" s="21">
        <v>1184</v>
      </c>
      <c r="F64" s="20">
        <v>1002</v>
      </c>
      <c r="G64" s="12">
        <f t="shared" si="17"/>
        <v>2186</v>
      </c>
      <c r="H64" s="19">
        <v>326</v>
      </c>
      <c r="I64" s="15">
        <v>277</v>
      </c>
      <c r="J64" s="18">
        <f t="shared" si="18"/>
        <v>603</v>
      </c>
      <c r="K64" s="14">
        <v>175</v>
      </c>
      <c r="L64" s="13">
        <v>191</v>
      </c>
      <c r="M64" s="15">
        <f t="shared" si="19"/>
        <v>366</v>
      </c>
      <c r="N64" s="17">
        <v>0</v>
      </c>
      <c r="O64" s="16">
        <v>0</v>
      </c>
      <c r="P64" s="15">
        <f t="shared" si="20"/>
        <v>0</v>
      </c>
      <c r="Q64" s="14">
        <f t="shared" si="21"/>
        <v>501</v>
      </c>
      <c r="R64" s="13">
        <f t="shared" si="21"/>
        <v>468</v>
      </c>
      <c r="S64" s="12">
        <f t="shared" si="22"/>
        <v>969</v>
      </c>
      <c r="T64" s="10">
        <f t="shared" si="23"/>
        <v>42.314189189189186</v>
      </c>
      <c r="U64" s="9">
        <f t="shared" si="23"/>
        <v>46.706586826347305</v>
      </c>
      <c r="V64" s="8">
        <f t="shared" si="23"/>
        <v>44.327538883806042</v>
      </c>
    </row>
    <row r="65" spans="1:22" ht="15" customHeight="1" x14ac:dyDescent="0.55000000000000004">
      <c r="A65" s="45"/>
      <c r="B65" s="24" t="s">
        <v>39</v>
      </c>
      <c r="C65" s="23" t="s">
        <v>38</v>
      </c>
      <c r="D65" s="22" t="s">
        <v>37</v>
      </c>
      <c r="E65" s="21">
        <v>2309</v>
      </c>
      <c r="F65" s="20">
        <v>1561</v>
      </c>
      <c r="G65" s="12">
        <f t="shared" si="17"/>
        <v>3870</v>
      </c>
      <c r="H65" s="19">
        <v>327</v>
      </c>
      <c r="I65" s="15">
        <v>213</v>
      </c>
      <c r="J65" s="18">
        <f t="shared" si="18"/>
        <v>540</v>
      </c>
      <c r="K65" s="14">
        <v>162</v>
      </c>
      <c r="L65" s="13">
        <v>160</v>
      </c>
      <c r="M65" s="15">
        <f t="shared" si="19"/>
        <v>322</v>
      </c>
      <c r="N65" s="17">
        <v>2</v>
      </c>
      <c r="O65" s="16">
        <v>1</v>
      </c>
      <c r="P65" s="15">
        <f t="shared" si="20"/>
        <v>3</v>
      </c>
      <c r="Q65" s="14">
        <f t="shared" si="21"/>
        <v>491</v>
      </c>
      <c r="R65" s="13">
        <f t="shared" si="21"/>
        <v>374</v>
      </c>
      <c r="S65" s="12">
        <f t="shared" si="22"/>
        <v>865</v>
      </c>
      <c r="T65" s="10">
        <f t="shared" si="23"/>
        <v>21.26461671719359</v>
      </c>
      <c r="U65" s="9">
        <f t="shared" si="23"/>
        <v>23.959000640614992</v>
      </c>
      <c r="V65" s="8">
        <f t="shared" si="23"/>
        <v>22.351421188630489</v>
      </c>
    </row>
    <row r="66" spans="1:22" ht="15" customHeight="1" x14ac:dyDescent="0.55000000000000004">
      <c r="A66" s="45"/>
      <c r="B66" s="24" t="s">
        <v>36</v>
      </c>
      <c r="C66" s="23" t="s">
        <v>35</v>
      </c>
      <c r="D66" s="22" t="s">
        <v>34</v>
      </c>
      <c r="E66" s="21">
        <v>1506</v>
      </c>
      <c r="F66" s="20">
        <v>1272</v>
      </c>
      <c r="G66" s="12">
        <f t="shared" si="17"/>
        <v>2778</v>
      </c>
      <c r="H66" s="19">
        <v>328</v>
      </c>
      <c r="I66" s="15">
        <v>295</v>
      </c>
      <c r="J66" s="18">
        <f t="shared" si="18"/>
        <v>623</v>
      </c>
      <c r="K66" s="14">
        <v>190</v>
      </c>
      <c r="L66" s="13">
        <v>204</v>
      </c>
      <c r="M66" s="15">
        <f t="shared" si="19"/>
        <v>394</v>
      </c>
      <c r="N66" s="17">
        <v>1</v>
      </c>
      <c r="O66" s="16">
        <v>3</v>
      </c>
      <c r="P66" s="15">
        <f t="shared" si="20"/>
        <v>4</v>
      </c>
      <c r="Q66" s="14">
        <f t="shared" si="21"/>
        <v>519</v>
      </c>
      <c r="R66" s="13">
        <f t="shared" si="21"/>
        <v>502</v>
      </c>
      <c r="S66" s="12">
        <f t="shared" si="22"/>
        <v>1021</v>
      </c>
      <c r="T66" s="10">
        <f t="shared" si="23"/>
        <v>34.462151394422314</v>
      </c>
      <c r="U66" s="9">
        <f t="shared" si="23"/>
        <v>39.465408805031451</v>
      </c>
      <c r="V66" s="8">
        <f t="shared" si="23"/>
        <v>36.753059755219581</v>
      </c>
    </row>
    <row r="67" spans="1:22" ht="15" customHeight="1" x14ac:dyDescent="0.55000000000000004">
      <c r="A67" s="45"/>
      <c r="B67" s="24" t="s">
        <v>33</v>
      </c>
      <c r="C67" s="23" t="s">
        <v>32</v>
      </c>
      <c r="D67" s="22" t="s">
        <v>31</v>
      </c>
      <c r="E67" s="21">
        <v>892</v>
      </c>
      <c r="F67" s="20">
        <v>894</v>
      </c>
      <c r="G67" s="12">
        <f t="shared" si="17"/>
        <v>1786</v>
      </c>
      <c r="H67" s="19">
        <v>235</v>
      </c>
      <c r="I67" s="15">
        <v>198</v>
      </c>
      <c r="J67" s="18">
        <f t="shared" si="18"/>
        <v>433</v>
      </c>
      <c r="K67" s="14">
        <v>130</v>
      </c>
      <c r="L67" s="13">
        <v>135</v>
      </c>
      <c r="M67" s="15">
        <f t="shared" si="19"/>
        <v>265</v>
      </c>
      <c r="N67" s="17">
        <v>1</v>
      </c>
      <c r="O67" s="16">
        <v>0</v>
      </c>
      <c r="P67" s="15">
        <f t="shared" si="20"/>
        <v>1</v>
      </c>
      <c r="Q67" s="14">
        <f t="shared" si="21"/>
        <v>366</v>
      </c>
      <c r="R67" s="13">
        <f t="shared" si="21"/>
        <v>333</v>
      </c>
      <c r="S67" s="12">
        <f t="shared" si="22"/>
        <v>699</v>
      </c>
      <c r="T67" s="10">
        <f t="shared" si="23"/>
        <v>41.031390134529147</v>
      </c>
      <c r="U67" s="9">
        <f t="shared" si="23"/>
        <v>37.24832214765101</v>
      </c>
      <c r="V67" s="8">
        <f t="shared" si="23"/>
        <v>39.137737961926092</v>
      </c>
    </row>
    <row r="68" spans="1:22" ht="15" customHeight="1" x14ac:dyDescent="0.55000000000000004">
      <c r="A68" s="45"/>
      <c r="B68" s="24" t="s">
        <v>30</v>
      </c>
      <c r="C68" s="23" t="s">
        <v>29</v>
      </c>
      <c r="D68" s="22" t="s">
        <v>28</v>
      </c>
      <c r="E68" s="21">
        <v>1040</v>
      </c>
      <c r="F68" s="20">
        <v>1063</v>
      </c>
      <c r="G68" s="12">
        <f t="shared" si="17"/>
        <v>2103</v>
      </c>
      <c r="H68" s="19">
        <v>225</v>
      </c>
      <c r="I68" s="15">
        <v>197</v>
      </c>
      <c r="J68" s="18">
        <f t="shared" si="18"/>
        <v>422</v>
      </c>
      <c r="K68" s="14">
        <v>161</v>
      </c>
      <c r="L68" s="13">
        <v>180</v>
      </c>
      <c r="M68" s="15">
        <f t="shared" si="19"/>
        <v>341</v>
      </c>
      <c r="N68" s="17">
        <v>0</v>
      </c>
      <c r="O68" s="16">
        <v>1</v>
      </c>
      <c r="P68" s="15">
        <f t="shared" si="20"/>
        <v>1</v>
      </c>
      <c r="Q68" s="14">
        <f t="shared" si="21"/>
        <v>386</v>
      </c>
      <c r="R68" s="13">
        <f t="shared" si="21"/>
        <v>378</v>
      </c>
      <c r="S68" s="12">
        <f t="shared" si="22"/>
        <v>764</v>
      </c>
      <c r="T68" s="10">
        <f t="shared" si="23"/>
        <v>37.115384615384613</v>
      </c>
      <c r="U68" s="9">
        <f t="shared" si="23"/>
        <v>35.559736594543743</v>
      </c>
      <c r="V68" s="8">
        <f t="shared" si="23"/>
        <v>36.329053732762716</v>
      </c>
    </row>
    <row r="69" spans="1:22" ht="15" customHeight="1" x14ac:dyDescent="0.55000000000000004">
      <c r="A69" s="46"/>
      <c r="B69" s="24" t="s">
        <v>27</v>
      </c>
      <c r="C69" s="23" t="s">
        <v>26</v>
      </c>
      <c r="D69" s="22" t="s">
        <v>25</v>
      </c>
      <c r="E69" s="21">
        <v>1112</v>
      </c>
      <c r="F69" s="20">
        <v>1114</v>
      </c>
      <c r="G69" s="12">
        <f t="shared" si="17"/>
        <v>2226</v>
      </c>
      <c r="H69" s="19">
        <v>258</v>
      </c>
      <c r="I69" s="15">
        <v>277</v>
      </c>
      <c r="J69" s="18">
        <f t="shared" si="18"/>
        <v>535</v>
      </c>
      <c r="K69" s="14">
        <v>183</v>
      </c>
      <c r="L69" s="13">
        <v>198</v>
      </c>
      <c r="M69" s="15">
        <f t="shared" si="19"/>
        <v>381</v>
      </c>
      <c r="N69" s="17">
        <v>0</v>
      </c>
      <c r="O69" s="16">
        <v>1</v>
      </c>
      <c r="P69" s="15">
        <f t="shared" si="20"/>
        <v>1</v>
      </c>
      <c r="Q69" s="14">
        <f t="shared" si="21"/>
        <v>441</v>
      </c>
      <c r="R69" s="13">
        <f t="shared" si="21"/>
        <v>476</v>
      </c>
      <c r="S69" s="12">
        <f t="shared" si="22"/>
        <v>917</v>
      </c>
      <c r="T69" s="10">
        <f t="shared" si="23"/>
        <v>39.658273381294961</v>
      </c>
      <c r="U69" s="9">
        <f t="shared" si="23"/>
        <v>42.72890484739677</v>
      </c>
      <c r="V69" s="8">
        <f t="shared" si="23"/>
        <v>41.19496855345912</v>
      </c>
    </row>
    <row r="70" spans="1:22" ht="15" customHeight="1" x14ac:dyDescent="0.55000000000000004">
      <c r="A70" s="44" t="s">
        <v>239</v>
      </c>
      <c r="B70" s="24" t="s">
        <v>24</v>
      </c>
      <c r="C70" s="23" t="s">
        <v>23</v>
      </c>
      <c r="D70" s="22" t="s">
        <v>22</v>
      </c>
      <c r="E70" s="21">
        <v>1336</v>
      </c>
      <c r="F70" s="20">
        <v>1415</v>
      </c>
      <c r="G70" s="11">
        <f t="shared" ref="G70:G77" si="24">SUM(E70:F70)</f>
        <v>2751</v>
      </c>
      <c r="H70" s="19">
        <v>309</v>
      </c>
      <c r="I70" s="15">
        <v>301</v>
      </c>
      <c r="J70" s="18">
        <f t="shared" ref="J70:J77" si="25">SUM(H70:I70)</f>
        <v>610</v>
      </c>
      <c r="K70" s="14">
        <v>241</v>
      </c>
      <c r="L70" s="13">
        <v>283</v>
      </c>
      <c r="M70" s="15">
        <f t="shared" ref="M70:M77" si="26">SUM(K70:L70)</f>
        <v>524</v>
      </c>
      <c r="N70" s="17">
        <v>1</v>
      </c>
      <c r="O70" s="16">
        <v>2</v>
      </c>
      <c r="P70" s="15">
        <f t="shared" ref="P70:P77" si="27">SUM(N70:O70)</f>
        <v>3</v>
      </c>
      <c r="Q70" s="14">
        <f t="shared" si="21"/>
        <v>551</v>
      </c>
      <c r="R70" s="13">
        <f t="shared" si="21"/>
        <v>586</v>
      </c>
      <c r="S70" s="12">
        <f t="shared" si="22"/>
        <v>1137</v>
      </c>
      <c r="T70" s="10">
        <f t="shared" si="23"/>
        <v>41.242514970059879</v>
      </c>
      <c r="U70" s="9">
        <f t="shared" si="23"/>
        <v>41.413427561837459</v>
      </c>
      <c r="V70" s="8">
        <f t="shared" si="23"/>
        <v>41.330425299890948</v>
      </c>
    </row>
    <row r="71" spans="1:22" ht="15" customHeight="1" x14ac:dyDescent="0.55000000000000004">
      <c r="A71" s="45"/>
      <c r="B71" s="24" t="s">
        <v>21</v>
      </c>
      <c r="C71" s="23" t="s">
        <v>20</v>
      </c>
      <c r="D71" s="22" t="s">
        <v>19</v>
      </c>
      <c r="E71" s="21">
        <v>1633</v>
      </c>
      <c r="F71" s="20">
        <v>1656</v>
      </c>
      <c r="G71" s="11">
        <f t="shared" si="24"/>
        <v>3289</v>
      </c>
      <c r="H71" s="19">
        <v>353</v>
      </c>
      <c r="I71" s="15">
        <v>313</v>
      </c>
      <c r="J71" s="18">
        <f t="shared" si="25"/>
        <v>666</v>
      </c>
      <c r="K71" s="14">
        <v>227</v>
      </c>
      <c r="L71" s="13">
        <v>266</v>
      </c>
      <c r="M71" s="15">
        <f t="shared" si="26"/>
        <v>493</v>
      </c>
      <c r="N71" s="17">
        <v>1</v>
      </c>
      <c r="O71" s="16">
        <v>3</v>
      </c>
      <c r="P71" s="15">
        <f t="shared" si="27"/>
        <v>4</v>
      </c>
      <c r="Q71" s="14">
        <f t="shared" si="21"/>
        <v>581</v>
      </c>
      <c r="R71" s="13">
        <f t="shared" si="21"/>
        <v>582</v>
      </c>
      <c r="S71" s="12">
        <f t="shared" si="22"/>
        <v>1163</v>
      </c>
      <c r="T71" s="10">
        <f t="shared" si="23"/>
        <v>35.578689528475202</v>
      </c>
      <c r="U71" s="9">
        <f t="shared" si="23"/>
        <v>35.144927536231883</v>
      </c>
      <c r="V71" s="8">
        <f t="shared" si="23"/>
        <v>35.360291882031014</v>
      </c>
    </row>
    <row r="72" spans="1:22" ht="15" customHeight="1" x14ac:dyDescent="0.55000000000000004">
      <c r="A72" s="45"/>
      <c r="B72" s="24" t="s">
        <v>18</v>
      </c>
      <c r="C72" s="23" t="s">
        <v>17</v>
      </c>
      <c r="D72" s="22" t="s">
        <v>16</v>
      </c>
      <c r="E72" s="21">
        <v>1051</v>
      </c>
      <c r="F72" s="20">
        <v>1072</v>
      </c>
      <c r="G72" s="11">
        <f t="shared" si="24"/>
        <v>2123</v>
      </c>
      <c r="H72" s="19">
        <v>257</v>
      </c>
      <c r="I72" s="15">
        <v>212</v>
      </c>
      <c r="J72" s="18">
        <f t="shared" si="25"/>
        <v>469</v>
      </c>
      <c r="K72" s="14">
        <v>122</v>
      </c>
      <c r="L72" s="13">
        <v>149</v>
      </c>
      <c r="M72" s="15">
        <f t="shared" si="26"/>
        <v>271</v>
      </c>
      <c r="N72" s="17">
        <v>0</v>
      </c>
      <c r="O72" s="16">
        <v>3</v>
      </c>
      <c r="P72" s="15">
        <f t="shared" si="27"/>
        <v>3</v>
      </c>
      <c r="Q72" s="14">
        <f t="shared" si="21"/>
        <v>379</v>
      </c>
      <c r="R72" s="13">
        <f t="shared" si="21"/>
        <v>364</v>
      </c>
      <c r="S72" s="12">
        <f t="shared" si="22"/>
        <v>743</v>
      </c>
      <c r="T72" s="10">
        <f t="shared" si="23"/>
        <v>36.060894386298763</v>
      </c>
      <c r="U72" s="9">
        <f t="shared" si="23"/>
        <v>33.955223880597011</v>
      </c>
      <c r="V72" s="8">
        <f t="shared" si="23"/>
        <v>34.99764484220443</v>
      </c>
    </row>
    <row r="73" spans="1:22" ht="15" customHeight="1" x14ac:dyDescent="0.55000000000000004">
      <c r="A73" s="45"/>
      <c r="B73" s="24" t="s">
        <v>15</v>
      </c>
      <c r="C73" s="23" t="s">
        <v>14</v>
      </c>
      <c r="D73" s="22" t="s">
        <v>13</v>
      </c>
      <c r="E73" s="21">
        <v>849</v>
      </c>
      <c r="F73" s="20">
        <v>841</v>
      </c>
      <c r="G73" s="11">
        <f t="shared" si="24"/>
        <v>1690</v>
      </c>
      <c r="H73" s="19">
        <v>225</v>
      </c>
      <c r="I73" s="15">
        <v>211</v>
      </c>
      <c r="J73" s="18">
        <f t="shared" si="25"/>
        <v>436</v>
      </c>
      <c r="K73" s="14">
        <v>143</v>
      </c>
      <c r="L73" s="13">
        <v>154</v>
      </c>
      <c r="M73" s="15">
        <f t="shared" si="26"/>
        <v>297</v>
      </c>
      <c r="N73" s="17">
        <v>1</v>
      </c>
      <c r="O73" s="16">
        <v>0</v>
      </c>
      <c r="P73" s="15">
        <f t="shared" si="27"/>
        <v>1</v>
      </c>
      <c r="Q73" s="14">
        <f t="shared" si="21"/>
        <v>369</v>
      </c>
      <c r="R73" s="13">
        <f t="shared" si="21"/>
        <v>365</v>
      </c>
      <c r="S73" s="12">
        <f t="shared" si="22"/>
        <v>734</v>
      </c>
      <c r="T73" s="10">
        <f t="shared" si="23"/>
        <v>43.462897526501763</v>
      </c>
      <c r="U73" s="9">
        <f t="shared" si="23"/>
        <v>43.40071343638526</v>
      </c>
      <c r="V73" s="8">
        <f t="shared" si="23"/>
        <v>43.431952662721898</v>
      </c>
    </row>
    <row r="74" spans="1:22" ht="15" customHeight="1" x14ac:dyDescent="0.55000000000000004">
      <c r="A74" s="45"/>
      <c r="B74" s="24" t="s">
        <v>12</v>
      </c>
      <c r="C74" s="23" t="s">
        <v>11</v>
      </c>
      <c r="D74" s="22" t="s">
        <v>10</v>
      </c>
      <c r="E74" s="21">
        <v>1260</v>
      </c>
      <c r="F74" s="20">
        <v>1270</v>
      </c>
      <c r="G74" s="11">
        <f t="shared" si="24"/>
        <v>2530</v>
      </c>
      <c r="H74" s="19">
        <v>284</v>
      </c>
      <c r="I74" s="15">
        <v>231</v>
      </c>
      <c r="J74" s="18">
        <f t="shared" si="25"/>
        <v>515</v>
      </c>
      <c r="K74" s="14">
        <v>124</v>
      </c>
      <c r="L74" s="13">
        <v>176</v>
      </c>
      <c r="M74" s="15">
        <f t="shared" si="26"/>
        <v>300</v>
      </c>
      <c r="N74" s="17">
        <v>3</v>
      </c>
      <c r="O74" s="16">
        <v>1</v>
      </c>
      <c r="P74" s="15">
        <f t="shared" si="27"/>
        <v>4</v>
      </c>
      <c r="Q74" s="14">
        <f t="shared" si="21"/>
        <v>411</v>
      </c>
      <c r="R74" s="13">
        <f t="shared" si="21"/>
        <v>408</v>
      </c>
      <c r="S74" s="12">
        <f t="shared" si="22"/>
        <v>819</v>
      </c>
      <c r="T74" s="10">
        <f t="shared" si="23"/>
        <v>32.61904761904762</v>
      </c>
      <c r="U74" s="9">
        <f t="shared" si="23"/>
        <v>32.125984251968504</v>
      </c>
      <c r="V74" s="8">
        <f t="shared" si="23"/>
        <v>32.371541501976289</v>
      </c>
    </row>
    <row r="75" spans="1:22" ht="15" customHeight="1" x14ac:dyDescent="0.55000000000000004">
      <c r="A75" s="45"/>
      <c r="B75" s="24" t="s">
        <v>9</v>
      </c>
      <c r="C75" s="23" t="s">
        <v>8</v>
      </c>
      <c r="D75" s="22" t="s">
        <v>7</v>
      </c>
      <c r="E75" s="21">
        <v>1178</v>
      </c>
      <c r="F75" s="20">
        <v>1249</v>
      </c>
      <c r="G75" s="11">
        <f t="shared" si="24"/>
        <v>2427</v>
      </c>
      <c r="H75" s="19">
        <v>346</v>
      </c>
      <c r="I75" s="15">
        <v>305</v>
      </c>
      <c r="J75" s="18">
        <f t="shared" si="25"/>
        <v>651</v>
      </c>
      <c r="K75" s="14">
        <v>151</v>
      </c>
      <c r="L75" s="13">
        <v>187</v>
      </c>
      <c r="M75" s="15">
        <f t="shared" si="26"/>
        <v>338</v>
      </c>
      <c r="N75" s="17">
        <v>3</v>
      </c>
      <c r="O75" s="16">
        <v>3</v>
      </c>
      <c r="P75" s="15">
        <f t="shared" si="27"/>
        <v>6</v>
      </c>
      <c r="Q75" s="14">
        <f t="shared" si="21"/>
        <v>500</v>
      </c>
      <c r="R75" s="13">
        <f t="shared" si="21"/>
        <v>495</v>
      </c>
      <c r="S75" s="12">
        <f t="shared" si="22"/>
        <v>995</v>
      </c>
      <c r="T75" s="10">
        <f t="shared" si="23"/>
        <v>42.444821731748725</v>
      </c>
      <c r="U75" s="9">
        <f t="shared" si="23"/>
        <v>39.631705364291427</v>
      </c>
      <c r="V75" s="8">
        <f t="shared" si="23"/>
        <v>40.997115780799341</v>
      </c>
    </row>
    <row r="76" spans="1:22" ht="15" customHeight="1" x14ac:dyDescent="0.55000000000000004">
      <c r="A76" s="45"/>
      <c r="B76" s="24" t="s">
        <v>6</v>
      </c>
      <c r="C76" s="23" t="s">
        <v>5</v>
      </c>
      <c r="D76" s="22" t="s">
        <v>4</v>
      </c>
      <c r="E76" s="21">
        <v>1299</v>
      </c>
      <c r="F76" s="20">
        <v>1272</v>
      </c>
      <c r="G76" s="11">
        <f t="shared" si="24"/>
        <v>2571</v>
      </c>
      <c r="H76" s="19">
        <v>292</v>
      </c>
      <c r="I76" s="15">
        <v>276</v>
      </c>
      <c r="J76" s="18">
        <f t="shared" si="25"/>
        <v>568</v>
      </c>
      <c r="K76" s="14">
        <v>174</v>
      </c>
      <c r="L76" s="13">
        <v>211</v>
      </c>
      <c r="M76" s="15">
        <f t="shared" si="26"/>
        <v>385</v>
      </c>
      <c r="N76" s="17">
        <v>1</v>
      </c>
      <c r="O76" s="16">
        <v>1</v>
      </c>
      <c r="P76" s="15">
        <f t="shared" si="27"/>
        <v>2</v>
      </c>
      <c r="Q76" s="14">
        <f t="shared" si="21"/>
        <v>467</v>
      </c>
      <c r="R76" s="13">
        <f t="shared" si="21"/>
        <v>488</v>
      </c>
      <c r="S76" s="12">
        <f t="shared" si="22"/>
        <v>955</v>
      </c>
      <c r="T76" s="10">
        <f t="shared" si="23"/>
        <v>35.950731331793691</v>
      </c>
      <c r="U76" s="9">
        <f t="shared" si="23"/>
        <v>38.364779874213838</v>
      </c>
      <c r="V76" s="8">
        <f t="shared" si="23"/>
        <v>37.145079735511473</v>
      </c>
    </row>
    <row r="77" spans="1:22" ht="15" customHeight="1" thickBot="1" x14ac:dyDescent="0.6">
      <c r="A77" s="46"/>
      <c r="B77" s="24" t="s">
        <v>3</v>
      </c>
      <c r="C77" s="23" t="s">
        <v>2</v>
      </c>
      <c r="D77" s="22" t="s">
        <v>1</v>
      </c>
      <c r="E77" s="21">
        <v>1182</v>
      </c>
      <c r="F77" s="20">
        <v>1183</v>
      </c>
      <c r="G77" s="11">
        <f t="shared" si="24"/>
        <v>2365</v>
      </c>
      <c r="H77" s="19">
        <v>211</v>
      </c>
      <c r="I77" s="15">
        <v>221</v>
      </c>
      <c r="J77" s="18">
        <f t="shared" si="25"/>
        <v>432</v>
      </c>
      <c r="K77" s="14">
        <v>155</v>
      </c>
      <c r="L77" s="13">
        <v>188</v>
      </c>
      <c r="M77" s="15">
        <f t="shared" si="26"/>
        <v>343</v>
      </c>
      <c r="N77" s="17">
        <v>1</v>
      </c>
      <c r="O77" s="16">
        <v>3</v>
      </c>
      <c r="P77" s="15">
        <f t="shared" si="27"/>
        <v>4</v>
      </c>
      <c r="Q77" s="14">
        <f t="shared" si="21"/>
        <v>367</v>
      </c>
      <c r="R77" s="13">
        <f t="shared" si="21"/>
        <v>412</v>
      </c>
      <c r="S77" s="12">
        <f t="shared" si="22"/>
        <v>779</v>
      </c>
      <c r="T77" s="10">
        <f t="shared" si="23"/>
        <v>31.049069373942473</v>
      </c>
      <c r="U77" s="9">
        <f t="shared" si="23"/>
        <v>34.826711749788672</v>
      </c>
      <c r="V77" s="8">
        <f t="shared" si="23"/>
        <v>32.938689217758984</v>
      </c>
    </row>
    <row r="78" spans="1:22" ht="15" customHeight="1" thickBot="1" x14ac:dyDescent="0.6">
      <c r="A78" s="7"/>
      <c r="B78" s="7"/>
      <c r="C78" s="50" t="s">
        <v>0</v>
      </c>
      <c r="D78" s="51"/>
      <c r="E78" s="6">
        <f>SUM(E3:E77)</f>
        <v>97535</v>
      </c>
      <c r="F78" s="6">
        <f t="shared" ref="F78:P78" si="28">SUM(F3:F77)</f>
        <v>95259</v>
      </c>
      <c r="G78" s="6">
        <f t="shared" si="28"/>
        <v>192794</v>
      </c>
      <c r="H78" s="6">
        <f>SUM(H3:H77)</f>
        <v>23053</v>
      </c>
      <c r="I78" s="6">
        <f>SUM(I3:I77)</f>
        <v>21082</v>
      </c>
      <c r="J78" s="6">
        <f>SUM(J3:J77)</f>
        <v>44135</v>
      </c>
      <c r="K78" s="6">
        <f t="shared" si="28"/>
        <v>13205</v>
      </c>
      <c r="L78" s="6">
        <f t="shared" si="28"/>
        <v>15157</v>
      </c>
      <c r="M78" s="6">
        <f t="shared" si="28"/>
        <v>28362</v>
      </c>
      <c r="N78" s="6">
        <f t="shared" si="28"/>
        <v>93</v>
      </c>
      <c r="O78" s="6">
        <f t="shared" si="28"/>
        <v>125</v>
      </c>
      <c r="P78" s="6">
        <f t="shared" si="28"/>
        <v>218</v>
      </c>
      <c r="Q78" s="6">
        <f>SUM(Q3:Q77)</f>
        <v>36351</v>
      </c>
      <c r="R78" s="6">
        <f>SUM(R3:R77)</f>
        <v>36364</v>
      </c>
      <c r="S78" s="6">
        <f>SUM(S3:S77)</f>
        <v>72715</v>
      </c>
      <c r="T78" s="5">
        <f t="shared" si="23"/>
        <v>37.269698057107703</v>
      </c>
      <c r="U78" s="4">
        <f t="shared" si="23"/>
        <v>38.173820846324233</v>
      </c>
      <c r="V78" s="3">
        <f t="shared" si="23"/>
        <v>37.71642271025032</v>
      </c>
    </row>
  </sheetData>
  <mergeCells count="17">
    <mergeCell ref="C78:D78"/>
    <mergeCell ref="N1:P1"/>
    <mergeCell ref="Q1:S1"/>
    <mergeCell ref="T1:V1"/>
    <mergeCell ref="C1:C2"/>
    <mergeCell ref="D1:D2"/>
    <mergeCell ref="E1:G1"/>
    <mergeCell ref="H1:J1"/>
    <mergeCell ref="K1:M1"/>
    <mergeCell ref="A70:A77"/>
    <mergeCell ref="B1:B2"/>
    <mergeCell ref="A3:A18"/>
    <mergeCell ref="A1:A2"/>
    <mergeCell ref="A19:A23"/>
    <mergeCell ref="A24:A30"/>
    <mergeCell ref="A31:A53"/>
    <mergeCell ref="A54:A69"/>
  </mergeCells>
  <phoneticPr fontId="2"/>
  <pageMargins left="0.6692913385826772" right="0.31496062992125984" top="0.55118110236220474" bottom="0.27559055118110237" header="0.27559055118110237" footer="0.19685039370078741"/>
  <pageSetup paperSize="8" scale="88" orientation="landscape" r:id="rId1"/>
  <headerFooter>
    <oddHeader>&amp;L令和4年（2022年）茨城県議会議員一般選挙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R4県議</vt:lpstr>
      <vt:lpstr>'R4県議'!Print_Titles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2023-04-26T04:05:10Z</dcterms:created>
  <dcterms:modified xsi:type="dcterms:W3CDTF">2023-04-26T04:21:23Z</dcterms:modified>
</cp:coreProperties>
</file>