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468F9876-9CE3-44CF-8E60-CE17B8474819}" xr6:coauthVersionLast="36" xr6:coauthVersionMax="36" xr10:uidLastSave="{00000000-0000-0000-0000-000000000000}"/>
  <bookViews>
    <workbookView xWindow="0" yWindow="0" windowWidth="22260" windowHeight="12288" xr2:uid="{00000000-000D-0000-FFFF-FFFF00000000}"/>
  </bookViews>
  <sheets>
    <sheet name="Sheet1" sheetId="1" r:id="rId1"/>
  </sheets>
  <definedNames>
    <definedName name="_xlnm.Print_Area" localSheetId="0">Sheet1!$A$1:$H$28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B22" i="1"/>
  <c r="B26" i="1"/>
  <c r="B25" i="1"/>
  <c r="B18" i="1"/>
  <c r="B17" i="1"/>
  <c r="D26" i="1" l="1"/>
  <c r="E26" i="1" s="1"/>
  <c r="D25" i="1"/>
  <c r="E25" i="1" s="1"/>
  <c r="D22" i="1"/>
  <c r="E22" i="1" s="1"/>
  <c r="D21" i="1"/>
  <c r="E21" i="1" s="1"/>
  <c r="D18" i="1"/>
  <c r="E18" i="1" s="1"/>
  <c r="D17" i="1"/>
  <c r="E17" i="1" s="1"/>
</calcChain>
</file>

<file path=xl/sharedStrings.xml><?xml version="1.0" encoding="utf-8"?>
<sst xmlns="http://schemas.openxmlformats.org/spreadsheetml/2006/main" count="38" uniqueCount="24">
  <si>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</si>
  <si>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</si>
  <si>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</si>
  <si>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</si>
  <si>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</si>
  <si>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</si>
  <si>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賃借料及び使用料</t>
  </si>
  <si>
    <t>構築委託料</t>
    <rPh sb="0" eb="2">
      <t>コウチク</t>
    </rPh>
    <rPh sb="2" eb="5">
      <t>イタクリョウ</t>
    </rPh>
    <phoneticPr fontId="2"/>
  </si>
  <si>
    <t>回線使用料</t>
    <rPh sb="0" eb="2">
      <t>カイセン</t>
    </rPh>
    <rPh sb="2" eb="5">
      <t>シヨウリョウ</t>
    </rPh>
    <phoneticPr fontId="2"/>
  </si>
  <si>
    <t>提案額</t>
    <rPh sb="0" eb="2">
      <t>テイアン</t>
    </rPh>
    <rPh sb="2" eb="3">
      <t>ガク</t>
    </rPh>
    <phoneticPr fontId="2"/>
  </si>
  <si>
    <t>上限額</t>
    <rPh sb="0" eb="2">
      <t>ジョウゲン</t>
    </rPh>
    <rPh sb="2" eb="3">
      <t>ガク</t>
    </rPh>
    <phoneticPr fontId="2"/>
  </si>
  <si>
    <t>チェック</t>
    <phoneticPr fontId="2"/>
  </si>
  <si>
    <t>令和8～12年度</t>
    <rPh sb="0" eb="2">
      <t>レイワ</t>
    </rPh>
    <rPh sb="6" eb="8">
      <t>ネンド</t>
    </rPh>
    <phoneticPr fontId="2"/>
  </si>
  <si>
    <t>総額</t>
    <rPh sb="0" eb="2">
      <t>ソウガク</t>
    </rPh>
    <phoneticPr fontId="2"/>
  </si>
  <si>
    <t>差額</t>
  </si>
  <si>
    <t>差額</t>
    <rPh sb="0" eb="2">
      <t>サガク</t>
    </rPh>
    <phoneticPr fontId="2"/>
  </si>
  <si>
    <t>(参考見積)</t>
    <rPh sb="1" eb="5">
      <t>サンコウミツモリ</t>
    </rPh>
    <phoneticPr fontId="2"/>
  </si>
  <si>
    <t>賃借料</t>
    <rPh sb="0" eb="3">
      <t>チンシャクリョウ</t>
    </rPh>
    <phoneticPr fontId="2"/>
  </si>
  <si>
    <t>ソフトウエア使用料</t>
    <rPh sb="6" eb="9">
      <t>シヨウリョウ</t>
    </rPh>
    <phoneticPr fontId="2"/>
  </si>
  <si>
    <t>（様式第８号）</t>
    <rPh sb="1" eb="3">
      <t>ヨウシキ</t>
    </rPh>
    <rPh sb="3" eb="4">
      <t>ダイ</t>
    </rPh>
    <rPh sb="5" eb="6">
      <t>ゴウ</t>
    </rPh>
    <phoneticPr fontId="2"/>
  </si>
  <si>
    <t>費用見積書</t>
    <rPh sb="0" eb="2">
      <t>ヒヨウ</t>
    </rPh>
    <rPh sb="2" eb="5">
      <t>ミツモリショ</t>
    </rPh>
    <phoneticPr fontId="2"/>
  </si>
  <si>
    <t>※ すべて適合であることを確認すること。</t>
    <rPh sb="5" eb="7">
      <t>テキゴウ</t>
    </rPh>
    <rPh sb="13" eb="15">
      <t>カクニン</t>
    </rPh>
    <phoneticPr fontId="2"/>
  </si>
  <si>
    <t>≪提案費用の適合確認表≫</t>
    <rPh sb="1" eb="3">
      <t>テイアン</t>
    </rPh>
    <rPh sb="3" eb="5">
      <t>ヒヨウ</t>
    </rPh>
    <rPh sb="6" eb="8">
      <t>テキゴウ</t>
    </rPh>
    <rPh sb="8" eb="10">
      <t>カクニン</t>
    </rPh>
    <rPh sb="10" eb="11">
      <t>ヒョウ</t>
    </rPh>
    <phoneticPr fontId="2"/>
  </si>
  <si>
    <t>※ 実施要領「２　業務概要 (4)提案限度額及び支払方法」に記載する各費用について、提案する金額を年度ごとに記載すること。なお、金額は消費税及び地方消費税を含む
　 ものとする。
※ 回線使用料及びソフトウエア使用料についてはつくば市と提案者間の契約でなくともよいものとするため、その場合は「（参考見積）」行に記載すること。
　 また、令和８年度以降の回線使用料は提案限度額に含まれないため、同様に「（参考見積）」行に記載すること。</t>
    <rPh sb="2" eb="4">
      <t>ジッシ</t>
    </rPh>
    <rPh sb="4" eb="6">
      <t>ヨウリョウ</t>
    </rPh>
    <rPh sb="9" eb="11">
      <t>ギョウム</t>
    </rPh>
    <rPh sb="11" eb="13">
      <t>ガイヨウ</t>
    </rPh>
    <rPh sb="17" eb="19">
      <t>テイアン</t>
    </rPh>
    <rPh sb="19" eb="21">
      <t>ゲンド</t>
    </rPh>
    <rPh sb="21" eb="22">
      <t>ガク</t>
    </rPh>
    <rPh sb="22" eb="23">
      <t>オヨ</t>
    </rPh>
    <rPh sb="24" eb="26">
      <t>シハラ</t>
    </rPh>
    <rPh sb="26" eb="28">
      <t>ホウホウ</t>
    </rPh>
    <rPh sb="30" eb="32">
      <t>キサイ</t>
    </rPh>
    <rPh sb="34" eb="35">
      <t>カク</t>
    </rPh>
    <rPh sb="35" eb="37">
      <t>ヒヨウ</t>
    </rPh>
    <rPh sb="46" eb="48">
      <t>キンガク</t>
    </rPh>
    <rPh sb="49" eb="51">
      <t>ネンド</t>
    </rPh>
    <rPh sb="54" eb="56">
      <t>キサイ</t>
    </rPh>
    <rPh sb="64" eb="66">
      <t>キンガク</t>
    </rPh>
    <rPh sb="142" eb="144">
      <t>バアイ</t>
    </rPh>
    <rPh sb="147" eb="151">
      <t>サンコウミツモリ</t>
    </rPh>
    <rPh sb="153" eb="154">
      <t>ギョウ</t>
    </rPh>
    <rPh sb="155" eb="157">
      <t>キサイ</t>
    </rPh>
    <rPh sb="168" eb="170">
      <t>レイワ</t>
    </rPh>
    <rPh sb="171" eb="173">
      <t>ネンド</t>
    </rPh>
    <rPh sb="173" eb="175">
      <t>イコウ</t>
    </rPh>
    <rPh sb="176" eb="181">
      <t>カイセンシヨウリョウ</t>
    </rPh>
    <rPh sb="182" eb="184">
      <t>テイアン</t>
    </rPh>
    <rPh sb="184" eb="186">
      <t>ゲンド</t>
    </rPh>
    <rPh sb="186" eb="187">
      <t>ガク</t>
    </rPh>
    <rPh sb="188" eb="189">
      <t>フク</t>
    </rPh>
    <rPh sb="196" eb="198">
      <t>ドウヨウ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</si>
</sst>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8">
    <font>
      <sz val="11"/>
      <color theme="1"/>
      <name val="Yu Gothic"/>
      <family val="2"/>
      <scheme val="minor"/>
    </font>
    <font>
      <sz val="11"/>
      <color theme="1"/>
      <name val="Yu Gothic"/>
      <family val="2"/>
      <scheme val="minor"/>
    </font>
    <font>
      <sz val="6"/>
      <name val="Yu Gothic"/>
      <family val="3"/>
      <charset val="128"/>
      <scheme val="minor"/>
    </font>
    <font>
      <sz val="11"/>
      <color theme="1"/>
      <name val="BIZ UD明朝 Medium"/>
      <family val="1"/>
      <charset val="128"/>
    </font>
    <font>
      <sz val="10"/>
      <color theme="1"/>
      <name val="BIZ UD明朝 Medium"/>
      <family val="1"/>
      <charset val="128"/>
    </font>
    <font>
      <sz val="14"/>
      <color theme="1"/>
      <name val="BIZ UD明朝 Medium"/>
      <family val="1"/>
      <charset val="128"/>
    </font>
    <font>
      <sz val="10"/>
      <name val="BIZ UD明朝 Medium"/>
      <family val="1"/>
      <charset val="128"/>
    </font>
    <font>
      <sz val="11"/>
      <name val="BIZ UD明朝 Medium"/>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2">
    <xf numFmtId="0" fontId="0" fillId="0" borderId="0" xfId="0"/>
    <xf numFmtId="0" fontId="3" fillId="2" borderId="1" xfId="0" applyFont="1" applyFill="1" applyBorder="1" applyAlignment="1">
      <alignment horizontal="center" vertical="center"/>
    </xf>
    <xf numFmtId="0" fontId="3" fillId="5" borderId="1" xfId="0" applyFont="1" applyFill="1" applyBorder="1" applyAlignment="1">
      <alignment horizontal="left" vertical="center"/>
    </xf>
    <xf numFmtId="0" fontId="3" fillId="3" borderId="1" xfId="0" applyFont="1" applyFill="1" applyBorder="1" applyAlignment="1">
      <alignment horizontal="left" vertical="center"/>
    </xf>
    <xf numFmtId="0" fontId="3" fillId="4" borderId="1" xfId="0" applyFont="1" applyFill="1" applyBorder="1" applyAlignment="1">
      <alignment horizontal="left" vertical="center"/>
    </xf>
    <xf numFmtId="0" fontId="3" fillId="0" borderId="0" xfId="0" applyFont="1" applyAlignment="1">
      <alignment vertical="center"/>
    </xf>
    <xf numFmtId="0" fontId="3" fillId="3" borderId="1" xfId="0" applyFont="1" applyFill="1" applyBorder="1" applyAlignment="1">
      <alignment vertical="center"/>
    </xf>
    <xf numFmtId="0" fontId="3" fillId="4" borderId="1" xfId="0" applyFont="1" applyFill="1" applyBorder="1" applyAlignment="1">
      <alignment vertical="center"/>
    </xf>
    <xf numFmtId="0" fontId="3" fillId="5" borderId="1" xfId="0" applyFont="1" applyFill="1" applyBorder="1" applyAlignment="1">
      <alignment vertical="center"/>
    </xf>
    <xf numFmtId="38" fontId="3" fillId="0" borderId="1" xfId="1" applyFont="1" applyBorder="1" applyAlignment="1" applyProtection="1">
      <alignment vertical="center"/>
      <protection locked="0"/>
    </xf>
    <xf numFmtId="38" fontId="3" fillId="0" borderId="4" xfId="1" applyFont="1" applyBorder="1" applyAlignment="1" applyProtection="1">
      <alignment vertical="center"/>
      <protection locked="0"/>
    </xf>
    <xf numFmtId="0" fontId="3" fillId="2" borderId="6" xfId="0" applyFont="1" applyFill="1" applyBorder="1" applyAlignment="1">
      <alignment vertical="center"/>
    </xf>
    <xf numFmtId="0" fontId="3" fillId="2" borderId="4" xfId="0" applyFont="1" applyFill="1" applyBorder="1" applyAlignment="1">
      <alignment vertical="center"/>
    </xf>
    <xf numFmtId="38" fontId="3" fillId="6" borderId="2" xfId="1" applyFont="1" applyFill="1" applyBorder="1" applyAlignment="1">
      <alignment vertical="center"/>
    </xf>
    <xf numFmtId="0" fontId="3" fillId="3" borderId="6" xfId="0" applyFont="1" applyFill="1" applyBorder="1" applyAlignment="1">
      <alignment horizontal="left" vertical="center"/>
    </xf>
    <xf numFmtId="0" fontId="3" fillId="4" borderId="6" xfId="0" applyFont="1" applyFill="1" applyBorder="1" applyAlignment="1">
      <alignment vertical="center"/>
    </xf>
    <xf numFmtId="0" fontId="3" fillId="0" borderId="0" xfId="0" applyFont="1" applyAlignment="1">
      <alignment horizontal="right"/>
    </xf>
    <xf numFmtId="0" fontId="3" fillId="0" borderId="0" xfId="0" applyFont="1" applyAlignment="1"/>
    <xf numFmtId="38" fontId="4" fillId="0" borderId="1" xfId="1" applyFont="1" applyBorder="1" applyAlignment="1">
      <alignment vertical="center"/>
    </xf>
    <xf numFmtId="176" fontId="4" fillId="0" borderId="1" xfId="0" applyNumberFormat="1" applyFont="1" applyBorder="1" applyAlignment="1">
      <alignment vertical="center"/>
    </xf>
    <xf numFmtId="0" fontId="3" fillId="0" borderId="1" xfId="0" applyFont="1" applyBorder="1" applyAlignment="1">
      <alignment vertical="center"/>
    </xf>
    <xf numFmtId="0" fontId="3" fillId="5" borderId="7" xfId="0" applyFont="1" applyFill="1" applyBorder="1" applyAlignment="1">
      <alignment horizontal="left" vertical="center"/>
    </xf>
    <xf numFmtId="0" fontId="3" fillId="5" borderId="6" xfId="0" applyFont="1" applyFill="1" applyBorder="1" applyAlignment="1">
      <alignment horizontal="left" vertical="center"/>
    </xf>
    <xf numFmtId="0" fontId="3" fillId="3" borderId="7" xfId="0" applyFont="1" applyFill="1" applyBorder="1" applyAlignment="1">
      <alignment horizontal="left" vertical="center"/>
    </xf>
    <xf numFmtId="0" fontId="3" fillId="4" borderId="7" xfId="0" applyFont="1" applyFill="1" applyBorder="1" applyAlignment="1">
      <alignment horizontal="left" vertical="center"/>
    </xf>
    <xf numFmtId="0" fontId="3" fillId="4" borderId="6" xfId="0" applyFont="1" applyFill="1" applyBorder="1" applyAlignment="1">
      <alignment horizontal="left" vertical="center"/>
    </xf>
    <xf numFmtId="38" fontId="3" fillId="6" borderId="8" xfId="1" applyFont="1" applyFill="1" applyBorder="1" applyAlignment="1">
      <alignment vertical="center"/>
    </xf>
    <xf numFmtId="0" fontId="3" fillId="2" borderId="3" xfId="0" applyFont="1" applyFill="1" applyBorder="1" applyAlignment="1">
      <alignment horizontal="center" vertical="center"/>
    </xf>
    <xf numFmtId="38" fontId="3" fillId="0" borderId="5" xfId="1" applyFont="1" applyBorder="1" applyAlignment="1" applyProtection="1">
      <alignment vertical="center"/>
      <protection locked="0"/>
    </xf>
    <xf numFmtId="38" fontId="3" fillId="0" borderId="3" xfId="1" applyFont="1" applyBorder="1" applyAlignment="1" applyProtection="1">
      <alignment vertical="center"/>
      <protection locked="0"/>
    </xf>
    <xf numFmtId="38" fontId="3" fillId="0" borderId="9" xfId="1" applyFont="1" applyBorder="1" applyAlignment="1" applyProtection="1">
      <alignment vertical="center"/>
      <protection locked="0"/>
    </xf>
    <xf numFmtId="38" fontId="3" fillId="0" borderId="10" xfId="1" applyFont="1" applyBorder="1" applyAlignment="1" applyProtection="1">
      <alignment vertical="center"/>
      <protection locked="0"/>
    </xf>
    <xf numFmtId="38" fontId="3" fillId="6" borderId="11" xfId="1" applyFont="1" applyFill="1" applyBorder="1" applyAlignment="1">
      <alignment vertical="center"/>
    </xf>
    <xf numFmtId="38" fontId="3" fillId="6" borderId="12" xfId="1" applyFont="1" applyFill="1" applyBorder="1" applyAlignment="1">
      <alignment vertical="center"/>
    </xf>
    <xf numFmtId="38" fontId="3" fillId="0" borderId="13" xfId="1" applyFont="1" applyBorder="1" applyAlignment="1" applyProtection="1">
      <alignment vertical="center"/>
      <protection locked="0"/>
    </xf>
    <xf numFmtId="38" fontId="3" fillId="0" borderId="14" xfId="1" applyFont="1" applyBorder="1" applyAlignment="1" applyProtection="1">
      <alignment vertical="center"/>
      <protection locked="0"/>
    </xf>
    <xf numFmtId="38" fontId="3" fillId="0" borderId="15" xfId="1" applyFont="1" applyBorder="1" applyAlignment="1" applyProtection="1">
      <alignment vertical="center"/>
      <protection locked="0"/>
    </xf>
    <xf numFmtId="38" fontId="3" fillId="0" borderId="16" xfId="1" applyFont="1" applyBorder="1" applyAlignment="1" applyProtection="1">
      <alignment vertical="center"/>
      <protection locked="0"/>
    </xf>
    <xf numFmtId="38" fontId="3" fillId="0" borderId="17" xfId="1" applyFont="1" applyBorder="1" applyAlignment="1" applyProtection="1">
      <alignment vertical="center"/>
      <protection locked="0"/>
    </xf>
    <xf numFmtId="38" fontId="3" fillId="0" borderId="18" xfId="1" applyFont="1" applyBorder="1" applyAlignment="1" applyProtection="1">
      <alignment vertical="center"/>
      <protection locked="0"/>
    </xf>
    <xf numFmtId="38" fontId="3" fillId="0" borderId="19" xfId="1" applyFont="1" applyBorder="1" applyAlignment="1" applyProtection="1">
      <alignment vertical="center"/>
      <protection locked="0"/>
    </xf>
    <xf numFmtId="0" fontId="6" fillId="0" borderId="0" xfId="0" applyFont="1" applyAlignment="1">
      <alignment horizontal="left" vertical="top" wrapText="1" shrinkToFit="1"/>
    </xf>
    <xf numFmtId="0" fontId="6" fillId="0" borderId="0" xfId="0" applyFont="1" applyAlignment="1">
      <alignment horizontal="left" vertical="top" shrinkToFit="1"/>
    </xf>
    <xf numFmtId="0" fontId="3" fillId="5" borderId="6" xfId="0" applyFont="1" applyFill="1" applyBorder="1" applyAlignment="1">
      <alignment horizontal="left" vertical="center"/>
    </xf>
    <xf numFmtId="0" fontId="3" fillId="5" borderId="1" xfId="0" applyFont="1" applyFill="1" applyBorder="1" applyAlignment="1">
      <alignment horizontal="left" vertical="center"/>
    </xf>
    <xf numFmtId="0" fontId="4" fillId="4" borderId="6" xfId="0" applyFont="1" applyFill="1" applyBorder="1" applyAlignment="1">
      <alignment vertical="center"/>
    </xf>
    <xf numFmtId="0" fontId="4" fillId="4" borderId="1" xfId="0" applyFont="1" applyFill="1" applyBorder="1" applyAlignment="1">
      <alignment vertical="center"/>
    </xf>
    <xf numFmtId="0" fontId="5" fillId="0" borderId="0" xfId="0" applyFont="1" applyAlignment="1">
      <alignment horizontal="center"/>
    </xf>
    <xf numFmtId="0" fontId="6" fillId="0" borderId="0" xfId="0" applyFont="1" applyAlignment="1">
      <alignment horizontal="left" vertical="top" wrapText="1" shrinkToFit="1"/>
    </xf>
    <xf numFmtId="0" fontId="6" fillId="0" borderId="0" xfId="0" applyFont="1" applyAlignment="1">
      <alignment horizontal="left" vertical="top" shrinkToFit="1"/>
    </xf>
    <xf numFmtId="0" fontId="4" fillId="0" borderId="0" xfId="0" applyFont="1" applyAlignment="1">
      <alignment horizontal="left" vertical="top"/>
    </xf>
    <xf numFmtId="0" fontId="7" fillId="0" borderId="0" xfId="0" applyFont="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view="pageBreakPreview" zoomScale="85" zoomScaleNormal="145" zoomScaleSheetLayoutView="85" workbookViewId="0">
      <selection activeCell="G21" sqref="G21"/>
    </sheetView>
  </sheetViews>
  <sheetFormatPr defaultColWidth="8.69921875" defaultRowHeight="13.2"/>
  <cols>
    <col min="1" max="1" width="17.19921875" style="17" bestFit="1" customWidth="1"/>
    <col min="2" max="2" width="16.3984375" style="17" customWidth="1"/>
    <col min="3" max="8" width="16.19921875" style="17" customWidth="1"/>
    <col min="9" max="16384" width="8.69921875" style="17"/>
  </cols>
  <sheetData>
    <row r="1" spans="1:8">
      <c r="H1" s="16" t="s">
        <v>19</v>
      </c>
    </row>
    <row r="2" spans="1:8" ht="16.2">
      <c r="A2" s="47" t="s">
        <v>20</v>
      </c>
      <c r="B2" s="47"/>
      <c r="C2" s="47"/>
      <c r="D2" s="47"/>
      <c r="E2" s="47"/>
      <c r="F2" s="47"/>
      <c r="G2" s="47"/>
      <c r="H2" s="47"/>
    </row>
    <row r="3" spans="1:8" ht="6" customHeight="1"/>
    <row r="4" spans="1:8" ht="27" customHeight="1" thickBot="1">
      <c r="A4" s="11"/>
      <c r="B4" s="12"/>
      <c r="C4" s="27" t="s">
        <v>0</v>
      </c>
      <c r="D4" s="1" t="s">
        <v>1</v>
      </c>
      <c r="E4" s="1" t="s">
        <v>2</v>
      </c>
      <c r="F4" s="1" t="s">
        <v>3</v>
      </c>
      <c r="G4" s="1" t="s">
        <v>4</v>
      </c>
      <c r="H4" s="1" t="s">
        <v>5</v>
      </c>
    </row>
    <row r="5" spans="1:8" ht="19.95" customHeight="1">
      <c r="A5" s="43" t="s">
        <v>8</v>
      </c>
      <c r="B5" s="21"/>
      <c r="C5" s="30"/>
      <c r="D5" s="26"/>
      <c r="E5" s="13"/>
      <c r="F5" s="13"/>
      <c r="G5" s="13"/>
      <c r="H5" s="13"/>
    </row>
    <row r="6" spans="1:8" ht="19.95" customHeight="1" thickBot="1">
      <c r="A6" s="44"/>
      <c r="B6" s="22" t="s">
        <v>16</v>
      </c>
      <c r="C6" s="31"/>
      <c r="D6" s="28"/>
      <c r="E6" s="29"/>
      <c r="F6" s="29"/>
      <c r="G6" s="29"/>
      <c r="H6" s="29"/>
    </row>
    <row r="7" spans="1:8" ht="19.95" customHeight="1">
      <c r="A7" s="14" t="s">
        <v>7</v>
      </c>
      <c r="B7" s="23"/>
      <c r="C7" s="34"/>
      <c r="D7" s="39"/>
      <c r="E7" s="32"/>
      <c r="F7" s="32"/>
      <c r="G7" s="32"/>
      <c r="H7" s="33"/>
    </row>
    <row r="8" spans="1:8" ht="19.95" customHeight="1">
      <c r="A8" s="15" t="s">
        <v>17</v>
      </c>
      <c r="B8" s="24"/>
      <c r="C8" s="34"/>
      <c r="D8" s="10"/>
      <c r="E8" s="9"/>
      <c r="F8" s="9"/>
      <c r="G8" s="9"/>
      <c r="H8" s="35"/>
    </row>
    <row r="9" spans="1:8" ht="19.95" customHeight="1">
      <c r="A9" s="45" t="s">
        <v>18</v>
      </c>
      <c r="B9" s="24"/>
      <c r="C9" s="34"/>
      <c r="D9" s="10"/>
      <c r="E9" s="9"/>
      <c r="F9" s="9"/>
      <c r="G9" s="9"/>
      <c r="H9" s="35"/>
    </row>
    <row r="10" spans="1:8" ht="19.95" customHeight="1" thickBot="1">
      <c r="A10" s="46"/>
      <c r="B10" s="25" t="s">
        <v>16</v>
      </c>
      <c r="C10" s="36"/>
      <c r="D10" s="40"/>
      <c r="E10" s="37"/>
      <c r="F10" s="37"/>
      <c r="G10" s="37"/>
      <c r="H10" s="38"/>
    </row>
    <row r="11" spans="1:8" ht="6.6" customHeight="1"/>
    <row r="12" spans="1:8" ht="51" customHeight="1">
      <c r="A12" s="48" t="s">
        <v>23</v>
      </c>
      <c r="B12" s="49"/>
      <c r="C12" s="49"/>
      <c r="D12" s="49"/>
      <c r="E12" s="49"/>
      <c r="F12" s="49"/>
      <c r="G12" s="49"/>
      <c r="H12" s="49"/>
    </row>
    <row r="13" spans="1:8" ht="4.5" customHeight="1">
      <c r="A13" s="41"/>
      <c r="B13" s="42"/>
      <c r="C13" s="42"/>
      <c r="D13" s="42"/>
      <c r="E13" s="42"/>
      <c r="F13" s="42"/>
      <c r="G13" s="42"/>
      <c r="H13" s="42"/>
    </row>
    <row r="14" spans="1:8" ht="16.5" customHeight="1">
      <c r="A14" s="51" t="s">
        <v>22</v>
      </c>
      <c r="B14" s="51"/>
      <c r="C14" s="42"/>
      <c r="D14" s="42"/>
      <c r="E14" s="42"/>
      <c r="F14" s="42"/>
      <c r="G14" s="42"/>
      <c r="H14" s="42"/>
    </row>
    <row r="15" spans="1:8" ht="4.5" customHeight="1"/>
    <row r="16" spans="1:8" ht="19.95" customHeight="1">
      <c r="A16" s="2" t="s">
        <v>8</v>
      </c>
      <c r="B16" s="8" t="s">
        <v>9</v>
      </c>
      <c r="C16" s="8" t="s">
        <v>10</v>
      </c>
      <c r="D16" s="8" t="s">
        <v>15</v>
      </c>
      <c r="E16" s="8" t="s">
        <v>11</v>
      </c>
    </row>
    <row r="17" spans="1:8" ht="19.95" customHeight="1">
      <c r="A17" s="2" t="s">
        <v>0</v>
      </c>
      <c r="B17" s="18">
        <f>C5+C6</f>
        <v>0</v>
      </c>
      <c r="C17" s="18">
        <v>32411000</v>
      </c>
      <c r="D17" s="19">
        <f>B17-C17</f>
        <v>-32411000</v>
      </c>
      <c r="E17" s="20" t="str">
        <f>IF(D17&gt;0,"不適合","適合")</f>
        <v>適合</v>
      </c>
    </row>
    <row r="18" spans="1:8" ht="19.95" customHeight="1">
      <c r="A18" s="2" t="s">
        <v>12</v>
      </c>
      <c r="B18" s="18">
        <f>SUM(D6:H6)</f>
        <v>0</v>
      </c>
      <c r="C18" s="18">
        <v>216075000</v>
      </c>
      <c r="D18" s="19">
        <f>B18-C18</f>
        <v>-216075000</v>
      </c>
      <c r="E18" s="20" t="str">
        <f>IF(D18&gt;0,"不適合","適合")</f>
        <v>適合</v>
      </c>
    </row>
    <row r="19" spans="1:8" ht="4.8" customHeight="1">
      <c r="A19" s="5"/>
      <c r="B19" s="5"/>
      <c r="C19" s="5"/>
      <c r="D19" s="5"/>
      <c r="E19" s="5"/>
    </row>
    <row r="20" spans="1:8" ht="19.95" customHeight="1">
      <c r="A20" s="3" t="s">
        <v>7</v>
      </c>
      <c r="B20" s="6" t="s">
        <v>9</v>
      </c>
      <c r="C20" s="6" t="s">
        <v>10</v>
      </c>
      <c r="D20" s="6" t="s">
        <v>14</v>
      </c>
      <c r="E20" s="6" t="s">
        <v>11</v>
      </c>
    </row>
    <row r="21" spans="1:8" ht="19.95" customHeight="1">
      <c r="A21" s="6" t="s">
        <v>0</v>
      </c>
      <c r="B21" s="18">
        <f>C7</f>
        <v>0</v>
      </c>
      <c r="C21" s="18">
        <v>829149000</v>
      </c>
      <c r="D21" s="19">
        <f>B21-C21</f>
        <v>-829149000</v>
      </c>
      <c r="E21" s="20" t="str">
        <f>IF(D21&gt;0,"不適合","適合")</f>
        <v>適合</v>
      </c>
    </row>
    <row r="22" spans="1:8" ht="19.95" customHeight="1">
      <c r="A22" s="6" t="s">
        <v>13</v>
      </c>
      <c r="B22" s="18">
        <f>C7+D7</f>
        <v>0</v>
      </c>
      <c r="C22" s="18">
        <v>1658317000</v>
      </c>
      <c r="D22" s="19">
        <f>B22-C22</f>
        <v>-1658317000</v>
      </c>
      <c r="E22" s="20" t="str">
        <f>IF(D22&gt;0,"不適合","適合")</f>
        <v>適合</v>
      </c>
    </row>
    <row r="23" spans="1:8" ht="4.8" customHeight="1">
      <c r="A23" s="5"/>
      <c r="B23" s="5"/>
      <c r="C23" s="5"/>
      <c r="D23" s="5"/>
      <c r="E23" s="5"/>
    </row>
    <row r="24" spans="1:8" ht="19.95" customHeight="1">
      <c r="A24" s="7" t="s">
        <v>6</v>
      </c>
      <c r="B24" s="7" t="s">
        <v>9</v>
      </c>
      <c r="C24" s="7" t="s">
        <v>10</v>
      </c>
      <c r="D24" s="7" t="s">
        <v>14</v>
      </c>
      <c r="E24" s="7" t="s">
        <v>11</v>
      </c>
    </row>
    <row r="25" spans="1:8" ht="19.95" customHeight="1">
      <c r="A25" s="7" t="s">
        <v>0</v>
      </c>
      <c r="B25" s="18">
        <f>SUM(C8:C10)</f>
        <v>0</v>
      </c>
      <c r="C25" s="18">
        <v>20615000</v>
      </c>
      <c r="D25" s="19">
        <f>B25-C25</f>
        <v>-20615000</v>
      </c>
      <c r="E25" s="20" t="str">
        <f>IF(D25&gt;0,"不適合","適合")</f>
        <v>適合</v>
      </c>
    </row>
    <row r="26" spans="1:8" ht="19.95" customHeight="1">
      <c r="A26" s="4" t="s">
        <v>12</v>
      </c>
      <c r="B26" s="18">
        <f>SUM(D8:H10)</f>
        <v>0</v>
      </c>
      <c r="C26" s="18">
        <v>5501363000</v>
      </c>
      <c r="D26" s="19">
        <f>B26-C26</f>
        <v>-5501363000</v>
      </c>
      <c r="E26" s="20" t="str">
        <f>IF(D26&gt;0,"不適合","適合")</f>
        <v>適合</v>
      </c>
    </row>
    <row r="27" spans="1:8" ht="6.6" customHeight="1"/>
    <row r="28" spans="1:8" ht="15" customHeight="1">
      <c r="A28" s="50" t="s">
        <v>21</v>
      </c>
      <c r="B28" s="50"/>
      <c r="C28" s="50"/>
      <c r="D28" s="50"/>
      <c r="E28" s="50"/>
      <c r="F28" s="50"/>
      <c r="G28" s="50"/>
      <c r="H28" s="50"/>
    </row>
  </sheetData>
  <sheetProtection algorithmName="SHA-512" hashValue="TUaQQxzwy65zqq8XnTRDOk7a4h3hsOainRVQwRIh+PgY2U4MYktFVx0Tu4B05JgGHi/Q1F+zn4VoYEASO+Ls9A==" saltValue="bwLYutC1EJ4kfR8X7qW0LQ==" spinCount="100000" sheet="1" objects="1" scenarios="1"/>
  <mergeCells count="6">
    <mergeCell ref="A5:A6"/>
    <mergeCell ref="A9:A10"/>
    <mergeCell ref="A2:H2"/>
    <mergeCell ref="A12:H12"/>
    <mergeCell ref="A28:H28"/>
    <mergeCell ref="A14:B14"/>
  </mergeCells>
  <phoneticPr fontId="2"/>
  <pageMargins left="0.25" right="0.25" top="0.75" bottom="0.75" header="0.3" footer="0.3"/>
  <pageSetup paperSize="9" scale="9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2024-12-16T00:43:52Z</dcterms:created>
  <dcterms:modified xsi:type="dcterms:W3CDTF">2025-01-08T01:48:28Z</dcterms:modified>
</cp:coreProperties>
</file>