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4作成（R３年度分）\06_HP公表\02_HP公表用材料\"/>
    </mc:Choice>
  </mc:AlternateContent>
  <xr:revisionPtr revIDLastSave="0" documentId="13_ncr:1_{3012CB57-D91B-40EB-80A0-63C366605423}" xr6:coauthVersionLast="36" xr6:coauthVersionMax="36" xr10:uidLastSave="{00000000-0000-0000-0000-000000000000}"/>
  <workbookProtection workbookAlgorithmName="SHA-512" workbookHashValue="y3sjLOw0M3iQE2w7MF/QcD6JVDcO8j01AaLKZOk/Zyy4Kg5LK8uvgwZ0ZzuGfQlWTVNYYadHKQ8FTWTGRSwOHA==" workbookSaltValue="eWfldRs3rUyjBw23Wb8tr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<sst xmlns="http://schemas.openxmlformats.org/spreadsheetml/2006/main" count="299" uniqueCount="117">
  <si>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</si>
  <si>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</si>
  <si>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</si>
  <si>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</si>
  <si>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</si>
  <si>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</si>
  <si>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</si>
  <si>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</si>
  <si>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</si>
  <si>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</si>
  <si>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</si>
  <si>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</si>
  <si>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</si>
  <si>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</si>
  <si>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</si>
  <si>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</si>
  <si>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</si>
  <si>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</si>
  <si>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</si>
  <si>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</si>
  <si>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</si>
  <si>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</si>
  <si>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</si>
  <si>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</si>
  <si>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</si>
  <si>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</si>
  <si>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</si>
  <si>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</si>
  <si>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</si>
  <si>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</si>
  <si>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</si>
  <si>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</si>
  <si>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</si>
  <si>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</si>
  <si>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</si>
  <si>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</si>
  <si>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</si>
  <si>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</si>
  <si>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</si>
  <si>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</si>
  <si>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</si>
  <si>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</si>
  <si>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</si>
  <si>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</si>
  <si>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</si>
  <si>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</si>
  <si>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</si>
  <si>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</si>
  <si>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</si>
  <si>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</si>
  <si>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</si>
  <si>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</si>
  <si>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</si>
  <si>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</si>
  <si>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</si>
  <si>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</si>
  <si>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</si>
  <si>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</si>
  <si>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</si>
  <si>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</si>
  <si>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</si>
  <si>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</si>
  <si>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</si>
  <si>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</si>
  <si>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</si>
  <si>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</si>
  <si>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</si>
  <si>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</si>
  <si>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</si>
  <si>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</si>
  <si>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</si>
  <si>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</si>
  <si>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</si>
  <si>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</si>
  <si>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</si>
  <si>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</si>
  <si>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</si>
  <si>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</si>
  <si>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</si>
  <si>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</si>
  <si>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</si>
  <si>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</si>
  <si>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</si>
  <si>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</si>
  <si>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</si>
  <si>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</si>
  <si>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</si>
  <si>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</si>
  <si>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</si>
  <si>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</si>
  <si>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</si>
  <si>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</si>
  <si>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</si>
  <si>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</si>
  <si>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</si>
  <si>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</si>
  <si>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</si>
  <si>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</si>
  <si>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</si>
  <si>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</si>
  <si>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</si>
  <si>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</si>
  <si>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</si>
  <si>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</si>
  <si>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</si>
  <si>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</si>
  <si>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</si>
  <si>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</si>
  <si>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</si>
  <si>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</si>
  <si>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</si>
  <si>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</si>
  <si>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</si>
  <si>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</si>
  <si>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・管渠改善率は、類似団体平均値と比して低い数値である。将来の更新に備え、長寿命化事業の進捗状況及び効果等について留意する必要がある。</t>
    <rPh sb="109" eb="111">
      <t>ショウライ</t>
    </rPh>
    <rPh sb="112" eb="114">
      <t>コウシン</t>
    </rPh>
    <rPh sb="115" eb="116">
      <t>ソナ</t>
    </rPh>
    <phoneticPr fontId="4"/>
  </si>
  <si>
    <t>・経常収支比率は100％を超えており、経営は安定している。
・累積欠損金は大幅に減少し、令和４年度決算において解消される見込みである。
・流動比率は工事の増加により現金及び預金が減少したことで大幅に低下したものの、類似団体平均値と比して高い数値である。
・企業債残高対事業規模比率は、類似団体平均値と比して高い数値であるため、新規投資については普及率を考慮し、より慎重に判断する必要がある。
・経費回収率は類似団体平均値と比して高い数値であるものの、100％を下回った。処理区域内の人口密度が低下等により、使用料収入で汚水処理費を賄うことができなかった。さらなる経営の効率化を図る必要がある。
・汚水処理原価は昨年度から横ばいで、類似団体平均値と比して低い数値である。
・水洗化率は、類似団体平均値と比して低い数値となっている。使用料収入の確保の観点から、接続率の向上等を図る必要がある。</t>
    <rPh sb="37" eb="39">
      <t>オオハバ</t>
    </rPh>
    <rPh sb="40" eb="42">
      <t>ゲンショウ</t>
    </rPh>
    <rPh sb="74" eb="76">
      <t>コウジ</t>
    </rPh>
    <rPh sb="77" eb="79">
      <t>ゾウカ</t>
    </rPh>
    <rPh sb="82" eb="84">
      <t>ゲンキン</t>
    </rPh>
    <rPh sb="84" eb="85">
      <t>オヨ</t>
    </rPh>
    <rPh sb="86" eb="88">
      <t>ヨキン</t>
    </rPh>
    <rPh sb="89" eb="91">
      <t>ゲンショウ</t>
    </rPh>
    <rPh sb="96" eb="98">
      <t>オオハバ</t>
    </rPh>
    <rPh sb="99" eb="101">
      <t>テイカ</t>
    </rPh>
    <rPh sb="172" eb="174">
      <t>フキュウ</t>
    </rPh>
    <rPh sb="174" eb="175">
      <t>リツ</t>
    </rPh>
    <rPh sb="246" eb="248">
      <t>テイカ</t>
    </rPh>
    <rPh sb="248" eb="249">
      <t>トウ</t>
    </rPh>
    <rPh sb="305" eb="308">
      <t>サクネンド</t>
    </rPh>
    <rPh sb="310" eb="311">
      <t>ヨコ</t>
    </rPh>
    <phoneticPr fontId="4"/>
  </si>
  <si>
    <t xml:space="preserve">・人口増加に伴い下水道使用料は伸びているものの、処理区域内人口密度が低下し、厳しい経営環境にある。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
</t>
    <rPh sb="34" eb="36">
      <t>テイカ</t>
    </rPh>
    <rPh sb="97" eb="9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</si>
</sst>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39-470C-AAA3-11E21DD7BC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2D39-470C-AAA3-11E21DD7BC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4-43B8-99FD-BD06A5D20E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4F04-43B8-99FD-BD06A5D20E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84.27</c:v>
                </c:pt>
                <c:pt idx="4">
                  <c:v>84.24</c:v>
                </c:pt>
              </c:numCache>
            </c:numRef>
          </c:val>
          <c:extLst>
            <c:ext xmlns:c16="http://schemas.microsoft.com/office/drawing/2014/chart" uri="{C3380CC4-5D6E-409C-BE32-E72D297353CC}">
              <c16:uniqueId val="{00000000-9759-436A-928E-C743B260F8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9759-436A-928E-C743B260F8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95.64</c:v>
                </c:pt>
                <c:pt idx="4">
                  <c:v>105.1</c:v>
                </c:pt>
              </c:numCache>
            </c:numRef>
          </c:val>
          <c:extLst>
            <c:ext xmlns:c16="http://schemas.microsoft.com/office/drawing/2014/chart" uri="{C3380CC4-5D6E-409C-BE32-E72D297353CC}">
              <c16:uniqueId val="{00000000-8C86-4182-A59E-03A202E2D2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8C86-4182-A59E-03A202E2D2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3.03</c:v>
                </c:pt>
                <c:pt idx="4">
                  <c:v>5.91</c:v>
                </c:pt>
              </c:numCache>
            </c:numRef>
          </c:val>
          <c:extLst>
            <c:ext xmlns:c16="http://schemas.microsoft.com/office/drawing/2014/chart" uri="{C3380CC4-5D6E-409C-BE32-E72D297353CC}">
              <c16:uniqueId val="{00000000-0A8B-4267-A1D0-14E5B14266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0A8B-4267-A1D0-14E5B14266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DA-4EF5-9F2E-1FB285C4E0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1DA-4EF5-9F2E-1FB285C4E0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15.92</c:v>
                </c:pt>
                <c:pt idx="4">
                  <c:v>0.96</c:v>
                </c:pt>
              </c:numCache>
            </c:numRef>
          </c:val>
          <c:extLst>
            <c:ext xmlns:c16="http://schemas.microsoft.com/office/drawing/2014/chart" uri="{C3380CC4-5D6E-409C-BE32-E72D297353CC}">
              <c16:uniqueId val="{00000000-61B3-4520-A889-2DCC03886C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61B3-4520-A889-2DCC03886C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86.92</c:v>
                </c:pt>
                <c:pt idx="4">
                  <c:v>62.56</c:v>
                </c:pt>
              </c:numCache>
            </c:numRef>
          </c:val>
          <c:extLst>
            <c:ext xmlns:c16="http://schemas.microsoft.com/office/drawing/2014/chart" uri="{C3380CC4-5D6E-409C-BE32-E72D297353CC}">
              <c16:uniqueId val="{00000000-B8AC-44AC-B3E8-DD04C53605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8AC-44AC-B3E8-DD04C53605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2699.73</c:v>
                </c:pt>
                <c:pt idx="4">
                  <c:v>2627.02</c:v>
                </c:pt>
              </c:numCache>
            </c:numRef>
          </c:val>
          <c:extLst>
            <c:ext xmlns:c16="http://schemas.microsoft.com/office/drawing/2014/chart" uri="{C3380CC4-5D6E-409C-BE32-E72D297353CC}">
              <c16:uniqueId val="{00000000-5EA1-403C-8D8F-A9FB42D9AA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5EA1-403C-8D8F-A9FB42D9AA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98.87</c:v>
                </c:pt>
                <c:pt idx="4">
                  <c:v>98.85</c:v>
                </c:pt>
              </c:numCache>
            </c:numRef>
          </c:val>
          <c:extLst>
            <c:ext xmlns:c16="http://schemas.microsoft.com/office/drawing/2014/chart" uri="{C3380CC4-5D6E-409C-BE32-E72D297353CC}">
              <c16:uniqueId val="{00000000-0009-47E2-A78A-7CAF674E63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0009-47E2-A78A-7CAF674E63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ACF-4989-ADFF-9018C437A5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DACF-4989-ADFF-9018C437A5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57.55</v>
      </c>
      <c r="J10" s="45"/>
      <c r="K10" s="45"/>
      <c r="L10" s="45"/>
      <c r="M10" s="45"/>
      <c r="N10" s="45"/>
      <c r="O10" s="45"/>
      <c r="P10" s="45">
        <f>データ!P6</f>
        <v>14.37</v>
      </c>
      <c r="Q10" s="45"/>
      <c r="R10" s="45"/>
      <c r="S10" s="45"/>
      <c r="T10" s="45"/>
      <c r="U10" s="45"/>
      <c r="V10" s="45"/>
      <c r="W10" s="45">
        <f>データ!Q6</f>
        <v>89.33</v>
      </c>
      <c r="X10" s="45"/>
      <c r="Y10" s="45"/>
      <c r="Z10" s="45"/>
      <c r="AA10" s="45"/>
      <c r="AB10" s="45"/>
      <c r="AC10" s="45"/>
      <c r="AD10" s="46">
        <f>データ!R6</f>
        <v>3135</v>
      </c>
      <c r="AE10" s="46"/>
      <c r="AF10" s="46"/>
      <c r="AG10" s="46"/>
      <c r="AH10" s="46"/>
      <c r="AI10" s="46"/>
      <c r="AJ10" s="46"/>
      <c r="AK10" s="2"/>
      <c r="AL10" s="46">
        <f>データ!V6</f>
        <v>35561</v>
      </c>
      <c r="AM10" s="46"/>
      <c r="AN10" s="46"/>
      <c r="AO10" s="46"/>
      <c r="AP10" s="46"/>
      <c r="AQ10" s="46"/>
      <c r="AR10" s="46"/>
      <c r="AS10" s="46"/>
      <c r="AT10" s="45">
        <f>データ!W6</f>
        <v>18.25</v>
      </c>
      <c r="AU10" s="45"/>
      <c r="AV10" s="45"/>
      <c r="AW10" s="45"/>
      <c r="AX10" s="45"/>
      <c r="AY10" s="45"/>
      <c r="AZ10" s="45"/>
      <c r="BA10" s="45"/>
      <c r="BB10" s="45">
        <f>データ!X6</f>
        <v>1948.55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XPfrZGVGSjInJdz5XzMXg4XNcfvLIWa4W9rHMNetcrQBmhdnnGeI4jftrhnKAYF8hjUuKX6EEHLa+apD1RudQ==" saltValue="qEsk2f8l11+5AEsS8Cj7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4</v>
      </c>
      <c r="G6" s="19">
        <f t="shared" si="3"/>
        <v>0</v>
      </c>
      <c r="H6" s="19" t="str">
        <f t="shared" si="3"/>
        <v>茨城県　つくば市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57.55</v>
      </c>
      <c r="P6" s="20">
        <f t="shared" si="3"/>
        <v>14.37</v>
      </c>
      <c r="Q6" s="20">
        <f t="shared" si="3"/>
        <v>89.33</v>
      </c>
      <c r="R6" s="20">
        <f t="shared" si="3"/>
        <v>3135</v>
      </c>
      <c r="S6" s="20">
        <f t="shared" si="3"/>
        <v>246541</v>
      </c>
      <c r="T6" s="20">
        <f t="shared" si="3"/>
        <v>283.72000000000003</v>
      </c>
      <c r="U6" s="20">
        <f t="shared" si="3"/>
        <v>868.96</v>
      </c>
      <c r="V6" s="20">
        <f t="shared" si="3"/>
        <v>35561</v>
      </c>
      <c r="W6" s="20">
        <f t="shared" si="3"/>
        <v>18.25</v>
      </c>
      <c r="X6" s="20">
        <f t="shared" si="3"/>
        <v>1948.55</v>
      </c>
      <c r="Y6" s="21" t="str">
        <f>IF(Y7="",NA(),Y7)</f>
        <v>-</v>
      </c>
      <c r="Z6" s="21" t="str">
        <f t="shared" ref="Z6:AH6" si="4">IF(Z7="",NA(),Z7)</f>
        <v>-</v>
      </c>
      <c r="AA6" s="21" t="str">
        <f t="shared" si="4"/>
        <v>-</v>
      </c>
      <c r="AB6" s="21">
        <f t="shared" si="4"/>
        <v>95.64</v>
      </c>
      <c r="AC6" s="21">
        <f t="shared" si="4"/>
        <v>105.1</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15.92</v>
      </c>
      <c r="AN6" s="21">
        <f t="shared" si="5"/>
        <v>0.96</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86.92</v>
      </c>
      <c r="AY6" s="21">
        <f t="shared" si="6"/>
        <v>62.56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2699.73</v>
      </c>
      <c r="BJ6" s="21">
        <f t="shared" si="7"/>
        <v>2627.02</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98.87</v>
      </c>
      <c r="BU6" s="21">
        <f t="shared" si="8"/>
        <v>98.85</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84.27</v>
      </c>
      <c r="DB6" s="21">
        <f t="shared" si="11"/>
        <v>84.24</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3.03</v>
      </c>
      <c r="DM6" s="21">
        <f t="shared" si="12"/>
        <v>5.91</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82201</v>
      </c>
      <c r="D7" s="23">
        <v>46</v>
      </c>
      <c r="E7" s="23">
        <v>17</v>
      </c>
      <c r="F7" s="23">
        <v>4</v>
      </c>
      <c r="G7" s="23">
        <v>0</v>
      </c>
      <c r="H7" s="23" t="s">
        <v>96</v>
      </c>
      <c r="I7" s="23" t="s">
        <v>97</v>
      </c>
      <c r="J7" s="23" t="s">
        <v>98</v>
      </c>
      <c r="K7" s="23" t="s">
        <v>99</v>
      </c>
      <c r="L7" s="23" t="s">
        <v>100</v>
      </c>
      <c r="M7" s="23" t="s">
        <v>101</v>
      </c>
      <c r="N7" s="24" t="s">
        <v>102</v>
      </c>
      <c r="O7" s="24">
        <v>57.55</v>
      </c>
      <c r="P7" s="24">
        <v>14.37</v>
      </c>
      <c r="Q7" s="24">
        <v>89.33</v>
      </c>
      <c r="R7" s="24">
        <v>3135</v>
      </c>
      <c r="S7" s="24">
        <v>246541</v>
      </c>
      <c r="T7" s="24">
        <v>283.72000000000003</v>
      </c>
      <c r="U7" s="24">
        <v>868.96</v>
      </c>
      <c r="V7" s="24">
        <v>35561</v>
      </c>
      <c r="W7" s="24">
        <v>18.25</v>
      </c>
      <c r="X7" s="24">
        <v>1948.55</v>
      </c>
      <c r="Y7" s="24" t="s">
        <v>102</v>
      </c>
      <c r="Z7" s="24" t="s">
        <v>102</v>
      </c>
      <c r="AA7" s="24" t="s">
        <v>102</v>
      </c>
      <c r="AB7" s="24">
        <v>95.64</v>
      </c>
      <c r="AC7" s="24">
        <v>105.1</v>
      </c>
      <c r="AD7" s="24" t="s">
        <v>102</v>
      </c>
      <c r="AE7" s="24" t="s">
        <v>102</v>
      </c>
      <c r="AF7" s="24" t="s">
        <v>102</v>
      </c>
      <c r="AG7" s="24">
        <v>102.7</v>
      </c>
      <c r="AH7" s="24">
        <v>104.11</v>
      </c>
      <c r="AI7" s="24">
        <v>105.35</v>
      </c>
      <c r="AJ7" s="24" t="s">
        <v>102</v>
      </c>
      <c r="AK7" s="24" t="s">
        <v>102</v>
      </c>
      <c r="AL7" s="24" t="s">
        <v>102</v>
      </c>
      <c r="AM7" s="24">
        <v>15.92</v>
      </c>
      <c r="AN7" s="24">
        <v>0.96</v>
      </c>
      <c r="AO7" s="24" t="s">
        <v>102</v>
      </c>
      <c r="AP7" s="24" t="s">
        <v>102</v>
      </c>
      <c r="AQ7" s="24" t="s">
        <v>102</v>
      </c>
      <c r="AR7" s="24">
        <v>48.2</v>
      </c>
      <c r="AS7" s="24">
        <v>46.91</v>
      </c>
      <c r="AT7" s="24">
        <v>63.89</v>
      </c>
      <c r="AU7" s="24" t="s">
        <v>102</v>
      </c>
      <c r="AV7" s="24" t="s">
        <v>102</v>
      </c>
      <c r="AW7" s="24" t="s">
        <v>102</v>
      </c>
      <c r="AX7" s="24">
        <v>86.92</v>
      </c>
      <c r="AY7" s="24">
        <v>62.56</v>
      </c>
      <c r="AZ7" s="24" t="s">
        <v>102</v>
      </c>
      <c r="BA7" s="24" t="s">
        <v>102</v>
      </c>
      <c r="BB7" s="24" t="s">
        <v>102</v>
      </c>
      <c r="BC7" s="24">
        <v>46.85</v>
      </c>
      <c r="BD7" s="24">
        <v>44.35</v>
      </c>
      <c r="BE7" s="24">
        <v>44.07</v>
      </c>
      <c r="BF7" s="24" t="s">
        <v>102</v>
      </c>
      <c r="BG7" s="24" t="s">
        <v>102</v>
      </c>
      <c r="BH7" s="24" t="s">
        <v>102</v>
      </c>
      <c r="BI7" s="24">
        <v>2699.73</v>
      </c>
      <c r="BJ7" s="24">
        <v>2627.02</v>
      </c>
      <c r="BK7" s="24" t="s">
        <v>102</v>
      </c>
      <c r="BL7" s="24" t="s">
        <v>102</v>
      </c>
      <c r="BM7" s="24" t="s">
        <v>102</v>
      </c>
      <c r="BN7" s="24">
        <v>1268.6300000000001</v>
      </c>
      <c r="BO7" s="24">
        <v>1283.69</v>
      </c>
      <c r="BP7" s="24">
        <v>1201.79</v>
      </c>
      <c r="BQ7" s="24" t="s">
        <v>102</v>
      </c>
      <c r="BR7" s="24" t="s">
        <v>102</v>
      </c>
      <c r="BS7" s="24" t="s">
        <v>102</v>
      </c>
      <c r="BT7" s="24">
        <v>98.87</v>
      </c>
      <c r="BU7" s="24">
        <v>98.85</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84.27</v>
      </c>
      <c r="DB7" s="24">
        <v>84.24</v>
      </c>
      <c r="DC7" s="24" t="s">
        <v>102</v>
      </c>
      <c r="DD7" s="24" t="s">
        <v>102</v>
      </c>
      <c r="DE7" s="24" t="s">
        <v>102</v>
      </c>
      <c r="DF7" s="24">
        <v>87.65</v>
      </c>
      <c r="DG7" s="24">
        <v>88.15</v>
      </c>
      <c r="DH7" s="24">
        <v>85.24</v>
      </c>
      <c r="DI7" s="24" t="s">
        <v>102</v>
      </c>
      <c r="DJ7" s="24" t="s">
        <v>102</v>
      </c>
      <c r="DK7" s="24" t="s">
        <v>102</v>
      </c>
      <c r="DL7" s="24">
        <v>3.03</v>
      </c>
      <c r="DM7" s="24">
        <v>5.91</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つくば市</cp:lastModifiedBy>
  <cp:lastPrinted>2023-01-11T06:00:55Z</cp:lastPrinted>
  <dcterms:created xsi:type="dcterms:W3CDTF">2022-12-01T01:26:32Z</dcterms:created>
  <dcterms:modified xsi:type="dcterms:W3CDTF">2023-02-21T07:18:26Z</dcterms:modified>
  <cp:category>
  </cp:category>
</cp:coreProperties>
</file>