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E7603C32-05D7-43A6-AB52-B3089DBD67B3}" xr6:coauthVersionLast="36" xr6:coauthVersionMax="36" xr10:uidLastSave="{00000000-0000-0000-0000-000000000000}"/>
  <bookViews>
    <workbookView xWindow="0" yWindow="0" windowWidth="15348" windowHeight="4500" xr2:uid="{42731A37-C45B-4E0D-8B2B-F298AC54FA40}"/>
  </bookViews>
  <sheets>
    <sheet name="様式７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2" l="1"/>
  <c r="H42" i="2"/>
  <c r="H33" i="2"/>
  <c r="H30" i="2"/>
  <c r="C15" i="2" l="1"/>
  <c r="F15" i="2" l="1"/>
  <c r="H49" i="2"/>
  <c r="H29" i="2"/>
  <c r="H28" i="2"/>
  <c r="H26" i="2"/>
  <c r="H38" i="2"/>
  <c r="H57" i="2" l="1"/>
  <c r="H56" i="2"/>
  <c r="H55" i="2"/>
  <c r="H48" i="2"/>
  <c r="H47" i="2"/>
  <c r="H32" i="2"/>
  <c r="H31" i="2"/>
  <c r="H27" i="2"/>
  <c r="H41" i="2"/>
  <c r="H40" i="2"/>
  <c r="H39" i="2"/>
  <c r="H20" i="2"/>
  <c r="H19" i="2"/>
  <c r="H21" i="2" l="1"/>
  <c r="H58" i="2"/>
  <c r="C5" i="2" l="1"/>
</calcChain>
</file>

<file path=xl/sharedStrings.xml><?xml version="1.0" encoding="utf-8"?>
<sst xmlns="http://schemas.openxmlformats.org/spreadsheetml/2006/main" count="98" uniqueCount="52">
  <si>
    <t>提　案　見　積　書</t>
    <rPh sb="0" eb="1">
      <t>テイ</t>
    </rPh>
    <rPh sb="2" eb="3">
      <t>アン</t>
    </rPh>
    <rPh sb="4" eb="5">
      <t>ミ</t>
    </rPh>
    <rPh sb="6" eb="7">
      <t>セキ</t>
    </rPh>
    <rPh sb="8" eb="9">
      <t>ショ</t>
    </rPh>
    <phoneticPr fontId="3"/>
  </si>
  <si>
    <t>項　　　　　　　目</t>
    <rPh sb="0" eb="9">
      <t>コウモク</t>
    </rPh>
    <phoneticPr fontId="1"/>
  </si>
  <si>
    <t>単位</t>
    <rPh sb="0" eb="2">
      <t>タンイ</t>
    </rPh>
    <phoneticPr fontId="8"/>
  </si>
  <si>
    <t>乗数</t>
    <rPh sb="0" eb="2">
      <t>ジョウスウ</t>
    </rPh>
    <phoneticPr fontId="8"/>
  </si>
  <si>
    <t>金額（円）</t>
    <rPh sb="0" eb="2">
      <t>キンガク</t>
    </rPh>
    <rPh sb="3" eb="4">
      <t>エン</t>
    </rPh>
    <phoneticPr fontId="1"/>
  </si>
  <si>
    <t>kWh/年</t>
    <rPh sb="4" eb="5">
      <t>ネン</t>
    </rPh>
    <phoneticPr fontId="3"/>
  </si>
  <si>
    <t>小計（税込）</t>
    <rPh sb="0" eb="2">
      <t>ショウケイ</t>
    </rPh>
    <rPh sb="3" eb="5">
      <t>ゼイコ</t>
    </rPh>
    <phoneticPr fontId="3"/>
  </si>
  <si>
    <t>【注意事項】</t>
    <rPh sb="1" eb="3">
      <t>チュウイ</t>
    </rPh>
    <rPh sb="3" eb="5">
      <t>ジコウ</t>
    </rPh>
    <phoneticPr fontId="3"/>
  </si>
  <si>
    <t>従量料金</t>
    <rPh sb="0" eb="2">
      <t>ジュウリョウ</t>
    </rPh>
    <rPh sb="2" eb="4">
      <t>リョウキン</t>
    </rPh>
    <phoneticPr fontId="2"/>
  </si>
  <si>
    <t>見込数量</t>
    <rPh sb="0" eb="2">
      <t>ミコミ</t>
    </rPh>
    <rPh sb="2" eb="4">
      <t>スウリョウ</t>
    </rPh>
    <phoneticPr fontId="3"/>
  </si>
  <si>
    <t>※時間帯等により従量料金を区別する場合は、適宜空欄を追加して記載すること。</t>
    <rPh sb="1" eb="4">
      <t>ジカンタイ</t>
    </rPh>
    <rPh sb="4" eb="5">
      <t>トウ</t>
    </rPh>
    <rPh sb="8" eb="10">
      <t>ジュウリョウ</t>
    </rPh>
    <rPh sb="10" eb="12">
      <t>リョウキン</t>
    </rPh>
    <rPh sb="13" eb="15">
      <t>クベツ</t>
    </rPh>
    <rPh sb="17" eb="19">
      <t>バアイ</t>
    </rPh>
    <rPh sb="21" eb="23">
      <t>テキギ</t>
    </rPh>
    <rPh sb="23" eb="25">
      <t>クウラン</t>
    </rPh>
    <rPh sb="26" eb="28">
      <t>ツイカ</t>
    </rPh>
    <rPh sb="30" eb="32">
      <t>キサイ</t>
    </rPh>
    <phoneticPr fontId="2"/>
  </si>
  <si>
    <t>式</t>
    <rPh sb="0" eb="1">
      <t>シキ</t>
    </rPh>
    <phoneticPr fontId="2"/>
  </si>
  <si>
    <t>※単価及び数量を詳細に記載する場合は、適宜見込数量と単位を変更してよい。</t>
    <rPh sb="1" eb="3">
      <t>タンカ</t>
    </rPh>
    <rPh sb="3" eb="4">
      <t>オヨ</t>
    </rPh>
    <rPh sb="5" eb="7">
      <t>スウリョウ</t>
    </rPh>
    <rPh sb="8" eb="10">
      <t>ショウサイ</t>
    </rPh>
    <rPh sb="11" eb="13">
      <t>キサイ</t>
    </rPh>
    <rPh sb="15" eb="17">
      <t>バアイ</t>
    </rPh>
    <rPh sb="19" eb="21">
      <t>テキギ</t>
    </rPh>
    <rPh sb="21" eb="23">
      <t>ミコミ</t>
    </rPh>
    <rPh sb="23" eb="25">
      <t>スウリョウ</t>
    </rPh>
    <rPh sb="26" eb="28">
      <t>タンイ</t>
    </rPh>
    <rPh sb="29" eb="31">
      <t>ヘンコウ</t>
    </rPh>
    <phoneticPr fontId="2"/>
  </si>
  <si>
    <t>※時間帯等により従量料金を区別する場合は、従量料金以下の空欄に記載すること。</t>
    <rPh sb="1" eb="4">
      <t>ジカンタイ</t>
    </rPh>
    <rPh sb="4" eb="5">
      <t>トウ</t>
    </rPh>
    <rPh sb="8" eb="10">
      <t>ジュウリョウ</t>
    </rPh>
    <rPh sb="10" eb="12">
      <t>リョウキン</t>
    </rPh>
    <rPh sb="13" eb="15">
      <t>クベツ</t>
    </rPh>
    <rPh sb="17" eb="19">
      <t>バアイ</t>
    </rPh>
    <rPh sb="21" eb="23">
      <t>ジュウリョウ</t>
    </rPh>
    <rPh sb="23" eb="25">
      <t>リョウキン</t>
    </rPh>
    <rPh sb="25" eb="27">
      <t>イカ</t>
    </rPh>
    <rPh sb="28" eb="30">
      <t>クウラン</t>
    </rPh>
    <rPh sb="31" eb="33">
      <t>キサイ</t>
    </rPh>
    <phoneticPr fontId="2"/>
  </si>
  <si>
    <t>3 上記表で不足する場合は、項目や欄を適宜追加して記載すること。</t>
    <rPh sb="2" eb="4">
      <t>ジョウキ</t>
    </rPh>
    <rPh sb="4" eb="5">
      <t>ヒョウ</t>
    </rPh>
    <rPh sb="6" eb="8">
      <t>フソク</t>
    </rPh>
    <rPh sb="10" eb="12">
      <t>バアイ</t>
    </rPh>
    <rPh sb="14" eb="16">
      <t>コウモク</t>
    </rPh>
    <rPh sb="17" eb="18">
      <t>ラン</t>
    </rPh>
    <rPh sb="19" eb="21">
      <t>テキギ</t>
    </rPh>
    <rPh sb="21" eb="23">
      <t>ツイカ</t>
    </rPh>
    <rPh sb="25" eb="27">
      <t>キサイ</t>
    </rPh>
    <phoneticPr fontId="3"/>
  </si>
  <si>
    <t>項目</t>
    <rPh sb="0" eb="2">
      <t>コウモク</t>
    </rPh>
    <phoneticPr fontId="2"/>
  </si>
  <si>
    <t>金額</t>
    <rPh sb="0" eb="2">
      <t>キンガク</t>
    </rPh>
    <phoneticPr fontId="2"/>
  </si>
  <si>
    <t>kW/月</t>
    <rPh sb="3" eb="4">
      <t>ツキ</t>
    </rPh>
    <phoneticPr fontId="3"/>
  </si>
  <si>
    <r>
      <t>単価</t>
    </r>
    <r>
      <rPr>
        <sz val="8"/>
        <color theme="1"/>
        <rFont val="ＭＳ Ｐ明朝"/>
        <family val="1"/>
        <charset val="128"/>
      </rPr>
      <t>（税込）</t>
    </r>
    <rPh sb="0" eb="2">
      <t>タンカ</t>
    </rPh>
    <rPh sb="3" eb="5">
      <t>ゼイコ</t>
    </rPh>
    <phoneticPr fontId="1"/>
  </si>
  <si>
    <t>収支
（A）－（B）</t>
    <rPh sb="0" eb="2">
      <t>シュウシ</t>
    </rPh>
    <phoneticPr fontId="2"/>
  </si>
  <si>
    <t>①電力基本料金</t>
    <rPh sb="1" eb="3">
      <t>デンリョク</t>
    </rPh>
    <rPh sb="3" eb="5">
      <t>キホン</t>
    </rPh>
    <rPh sb="5" eb="7">
      <t>リョウキン</t>
    </rPh>
    <phoneticPr fontId="2"/>
  </si>
  <si>
    <t>②電力従量料金</t>
    <rPh sb="1" eb="3">
      <t>デンリョク</t>
    </rPh>
    <rPh sb="3" eb="5">
      <t>ジュウリョウ</t>
    </rPh>
    <rPh sb="5" eb="7">
      <t>リョウキン</t>
    </rPh>
    <phoneticPr fontId="2"/>
  </si>
  <si>
    <t>③再エネ賦課金</t>
    <rPh sb="1" eb="2">
      <t>サイ</t>
    </rPh>
    <rPh sb="4" eb="7">
      <t>フカキン</t>
    </rPh>
    <phoneticPr fontId="2"/>
  </si>
  <si>
    <t>オ　その他</t>
    <rPh sb="4" eb="5">
      <t>タ</t>
    </rPh>
    <phoneticPr fontId="3"/>
  </si>
  <si>
    <t>（イ＋ウ＋エ＋オ－カ）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</si>
  <si>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</si>
  <si>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</si>
  <si>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</si>
  <si>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</si>
  <si>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</si>
  <si>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想定事業収支</t>
    <rPh sb="0" eb="2">
      <t>ソウテイ</t>
    </rPh>
    <rPh sb="2" eb="4">
      <t>ジギョウ</t>
    </rPh>
    <rPh sb="4" eb="6">
      <t>シュウシ</t>
    </rPh>
    <phoneticPr fontId="3"/>
  </si>
  <si>
    <t>系統連系受電サービス基本料金</t>
    <rPh sb="0" eb="2">
      <t>ケイトウ</t>
    </rPh>
    <rPh sb="2" eb="4">
      <t>レンケイ</t>
    </rPh>
    <rPh sb="4" eb="6">
      <t>ジュデン</t>
    </rPh>
    <rPh sb="10" eb="12">
      <t>キホン</t>
    </rPh>
    <rPh sb="12" eb="14">
      <t>リョウキン</t>
    </rPh>
    <phoneticPr fontId="2"/>
  </si>
  <si>
    <t>系統連系受電サービス従量料金</t>
    <rPh sb="0" eb="2">
      <t>ケイトウ</t>
    </rPh>
    <rPh sb="2" eb="4">
      <t>レンケイ</t>
    </rPh>
    <rPh sb="4" eb="6">
      <t>ジュデン</t>
    </rPh>
    <rPh sb="10" eb="12">
      <t>ジュウリョウ</t>
    </rPh>
    <rPh sb="12" eb="14">
      <t>リョウキン</t>
    </rPh>
    <phoneticPr fontId="2"/>
  </si>
  <si>
    <t>系統設備効率化割引</t>
    <rPh sb="0" eb="2">
      <t>ケイトウ</t>
    </rPh>
    <rPh sb="2" eb="4">
      <t>セツビ</t>
    </rPh>
    <rPh sb="4" eb="7">
      <t>コウリツカ</t>
    </rPh>
    <rPh sb="7" eb="9">
      <t>ワリビキ</t>
    </rPh>
    <phoneticPr fontId="2"/>
  </si>
  <si>
    <t>kW/月</t>
    <rPh sb="3" eb="4">
      <t>ツキ</t>
    </rPh>
    <phoneticPr fontId="2"/>
  </si>
  <si>
    <r>
      <t>【参考】インバランス料金</t>
    </r>
    <r>
      <rPr>
        <sz val="8"/>
        <color theme="1"/>
        <rFont val="ＭＳ Ｐ明朝"/>
        <family val="1"/>
        <charset val="128"/>
      </rPr>
      <t>小計には含まない</t>
    </r>
    <rPh sb="1" eb="3">
      <t>サンコウ</t>
    </rPh>
    <rPh sb="10" eb="12">
      <t>リョウキン</t>
    </rPh>
    <rPh sb="12" eb="14">
      <t>ショウケイ</t>
    </rPh>
    <rPh sb="16" eb="17">
      <t>フク</t>
    </rPh>
    <phoneticPr fontId="2"/>
  </si>
  <si>
    <t>　件名：７－９一般廃棄物焼却施設発電電力の自己託送等事業</t>
    <rPh sb="1" eb="3">
      <t>ケンメイ</t>
    </rPh>
    <rPh sb="18" eb="20">
      <t>デンリョク</t>
    </rPh>
    <rPh sb="25" eb="26">
      <t>トウ</t>
    </rPh>
    <phoneticPr fontId="3"/>
  </si>
  <si>
    <t>(B)総計(税込)
(イ+ウ+エ+オ-カ)</t>
    <rPh sb="3" eb="5">
      <t>ソウケイ</t>
    </rPh>
    <rPh sb="6" eb="8">
      <t>ゼイコミ</t>
    </rPh>
    <phoneticPr fontId="2"/>
  </si>
  <si>
    <r>
      <t>基本料金</t>
    </r>
    <r>
      <rPr>
        <b/>
        <sz val="11"/>
        <color theme="1"/>
        <rFont val="ＭＳ Ｐ明朝"/>
        <family val="1"/>
        <charset val="128"/>
      </rPr>
      <t>（力率割引反映後）</t>
    </r>
    <rPh sb="0" eb="2">
      <t>キホン</t>
    </rPh>
    <rPh sb="2" eb="4">
      <t>リョウキン</t>
    </rPh>
    <rPh sb="5" eb="7">
      <t>リキリツ</t>
    </rPh>
    <rPh sb="7" eb="9">
      <t>ワリビキ</t>
    </rPh>
    <rPh sb="9" eb="11">
      <t>ハンエイ</t>
    </rPh>
    <rPh sb="11" eb="12">
      <t>ゴ</t>
    </rPh>
    <phoneticPr fontId="8"/>
  </si>
  <si>
    <t>自己託送実施時</t>
    <rPh sb="0" eb="2">
      <t>ジコ</t>
    </rPh>
    <rPh sb="2" eb="4">
      <t>タクソウ</t>
    </rPh>
    <rPh sb="4" eb="6">
      <t>ジッシ</t>
    </rPh>
    <rPh sb="6" eb="7">
      <t>ジ</t>
    </rPh>
    <phoneticPr fontId="2"/>
  </si>
  <si>
    <t>（参考）自己託送未実施時</t>
    <rPh sb="1" eb="3">
      <t>サンコウ</t>
    </rPh>
    <rPh sb="4" eb="6">
      <t>ジコ</t>
    </rPh>
    <rPh sb="6" eb="8">
      <t>タクソウ</t>
    </rPh>
    <rPh sb="8" eb="11">
      <t>ミジッシ</t>
    </rPh>
    <rPh sb="11" eb="12">
      <t>ジ</t>
    </rPh>
    <phoneticPr fontId="2"/>
  </si>
  <si>
    <t>1 黄色のセルに数量及び単価金額（税込）を記載すること。なお単価は小数点第2位までとする。</t>
    <rPh sb="2" eb="4">
      <t>キイロ</t>
    </rPh>
    <rPh sb="8" eb="10">
      <t>スウリョウ</t>
    </rPh>
    <rPh sb="10" eb="11">
      <t>オヨ</t>
    </rPh>
    <rPh sb="12" eb="14">
      <t>タンカ</t>
    </rPh>
    <rPh sb="14" eb="16">
      <t>キンガク</t>
    </rPh>
    <rPh sb="17" eb="19">
      <t>ゼイコ</t>
    </rPh>
    <rPh sb="21" eb="23">
      <t>キサイ</t>
    </rPh>
    <rPh sb="30" eb="32">
      <t>タンカ</t>
    </rPh>
    <rPh sb="33" eb="36">
      <t>ショウスウテン</t>
    </rPh>
    <rPh sb="36" eb="37">
      <t>ダイ</t>
    </rPh>
    <rPh sb="38" eb="39">
      <t>イ</t>
    </rPh>
    <phoneticPr fontId="3"/>
  </si>
  <si>
    <t>2 各項目の金額欄に小数点以下が生じた場合は、小数点以下を切捨てとする。</t>
    <rPh sb="2" eb="5">
      <t>カクコウモク</t>
    </rPh>
    <rPh sb="6" eb="8">
      <t>キンガク</t>
    </rPh>
    <rPh sb="8" eb="9">
      <t>ラン</t>
    </rPh>
    <rPh sb="10" eb="13">
      <t>ショウスウテン</t>
    </rPh>
    <rPh sb="13" eb="15">
      <t>イカ</t>
    </rPh>
    <rPh sb="16" eb="17">
      <t>ショウ</t>
    </rPh>
    <rPh sb="19" eb="21">
      <t>バアイ</t>
    </rPh>
    <rPh sb="23" eb="26">
      <t>ショウスウテン</t>
    </rPh>
    <rPh sb="26" eb="28">
      <t>イカ</t>
    </rPh>
    <rPh sb="29" eb="31">
      <t>キリス</t>
    </rPh>
    <phoneticPr fontId="3"/>
  </si>
  <si>
    <t>4 乗数を記載する場合は、金額欄の関数の計算式に留意すること。</t>
    <rPh sb="2" eb="4">
      <t>ジョウスウ</t>
    </rPh>
    <rPh sb="5" eb="7">
      <t>キサイ</t>
    </rPh>
    <rPh sb="9" eb="11">
      <t>バアイ</t>
    </rPh>
    <rPh sb="13" eb="15">
      <t>キンガク</t>
    </rPh>
    <rPh sb="15" eb="16">
      <t>ラン</t>
    </rPh>
    <rPh sb="17" eb="19">
      <t>カンスウ</t>
    </rPh>
    <rPh sb="20" eb="22">
      <t>ケイサン</t>
    </rPh>
    <rPh sb="22" eb="23">
      <t>シキ</t>
    </rPh>
    <rPh sb="24" eb="26">
      <t>リュウイ</t>
    </rPh>
    <phoneticPr fontId="2"/>
  </si>
  <si>
    <t>⑤クリーンセンター
売電料金</t>
    <rPh sb="10" eb="12">
      <t>バイデン</t>
    </rPh>
    <rPh sb="12" eb="14">
      <t>リョウキン</t>
    </rPh>
    <phoneticPr fontId="2"/>
  </si>
  <si>
    <t>（A）総計（税込）
①+②+③+④-⑤</t>
    <rPh sb="3" eb="5">
      <t>ソウケイ</t>
    </rPh>
    <rPh sb="6" eb="8">
      <t>ゼイコミ</t>
    </rPh>
    <phoneticPr fontId="2"/>
  </si>
  <si>
    <t>④予備電力料金</t>
    <rPh sb="1" eb="3">
      <t>ヨビ</t>
    </rPh>
    <rPh sb="3" eb="5">
      <t>デンリョク</t>
    </rPh>
    <rPh sb="5" eb="7">
      <t>リョウキン</t>
    </rPh>
    <rPh sb="6" eb="7">
      <t>ソウリョウ</t>
    </rPh>
    <phoneticPr fontId="2"/>
  </si>
  <si>
    <t>ア　事業全体収支比較</t>
    <rPh sb="8" eb="10">
      <t>ヒカク</t>
    </rPh>
    <phoneticPr fontId="2"/>
  </si>
  <si>
    <t>イ　需給管理業務に要する費用</t>
    <rPh sb="2" eb="4">
      <t>ジュキュウ</t>
    </rPh>
    <rPh sb="4" eb="6">
      <t>カンリ</t>
    </rPh>
    <rPh sb="6" eb="8">
      <t>ギョウム</t>
    </rPh>
    <rPh sb="9" eb="10">
      <t>ヨウ</t>
    </rPh>
    <rPh sb="12" eb="14">
      <t>ヒヨウ</t>
    </rPh>
    <phoneticPr fontId="3"/>
  </si>
  <si>
    <t>ウ　一般送配電事業者に支払う料金</t>
    <rPh sb="2" eb="4">
      <t>イッパン</t>
    </rPh>
    <rPh sb="4" eb="5">
      <t>ソウ</t>
    </rPh>
    <rPh sb="5" eb="7">
      <t>ハイデン</t>
    </rPh>
    <rPh sb="7" eb="9">
      <t>ジギョウ</t>
    </rPh>
    <rPh sb="9" eb="10">
      <t>シャ</t>
    </rPh>
    <rPh sb="11" eb="13">
      <t>シハラ</t>
    </rPh>
    <rPh sb="14" eb="16">
      <t>リョウキン</t>
    </rPh>
    <phoneticPr fontId="3"/>
  </si>
  <si>
    <t>エ　負荷追随供給電力料金</t>
    <rPh sb="2" eb="4">
      <t>フカ</t>
    </rPh>
    <rPh sb="6" eb="8">
      <t>キョウキュウ</t>
    </rPh>
    <phoneticPr fontId="3"/>
  </si>
  <si>
    <t>カ　余剰電力買取（売却）料金</t>
    <rPh sb="2" eb="4">
      <t>ヨジョウ</t>
    </rPh>
    <rPh sb="4" eb="6">
      <t>デンリョク</t>
    </rPh>
    <rPh sb="6" eb="8">
      <t>カイトリ</t>
    </rPh>
    <rPh sb="9" eb="11">
      <t>バイキャク</t>
    </rPh>
    <rPh sb="12" eb="14">
      <t>リョウキン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</si>
</sst>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金&quot;#,##0&quot;円(税込)&quot;"/>
    <numFmt numFmtId="177" formatCode="#,##0_ "/>
    <numFmt numFmtId="178" formatCode="#,##0.00_);[Red]\(#,##0.00\)"/>
    <numFmt numFmtId="179" formatCode="#,##0;&quot;△ &quot;#,##0"/>
    <numFmt numFmtId="180" formatCode="#,##0.00_ ;[Red]\-#,##0.00\ "/>
  </numFmts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1"/>
      <color rgb="FF3F3F3F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176" fontId="7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8" fontId="4" fillId="3" borderId="2" xfId="0" applyNumberFormat="1" applyFont="1" applyFill="1" applyBorder="1" applyProtection="1">
      <alignment vertical="center"/>
      <protection locked="0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Protection="1">
      <alignment vertical="center"/>
      <protection locked="0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7" fontId="4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177" fontId="4" fillId="3" borderId="2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2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6" fillId="0" borderId="24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9" fontId="12" fillId="0" borderId="17" xfId="0" applyNumberFormat="1" applyFont="1" applyBorder="1" applyAlignment="1">
      <alignment horizontal="right" vertical="center"/>
    </xf>
    <xf numFmtId="176" fontId="6" fillId="0" borderId="29" xfId="0" applyNumberFormat="1" applyFont="1" applyBorder="1" applyAlignment="1">
      <alignment vertical="center"/>
    </xf>
    <xf numFmtId="179" fontId="13" fillId="3" borderId="17" xfId="0" applyNumberFormat="1" applyFont="1" applyFill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0" fontId="15" fillId="0" borderId="8" xfId="0" applyFont="1" applyBorder="1">
      <alignment vertical="center"/>
    </xf>
    <xf numFmtId="180" fontId="4" fillId="0" borderId="2" xfId="0" applyNumberFormat="1" applyFont="1" applyFill="1" applyBorder="1" applyProtection="1">
      <alignment vertical="center"/>
      <protection locked="0"/>
    </xf>
    <xf numFmtId="178" fontId="4" fillId="0" borderId="2" xfId="0" applyNumberFormat="1" applyFont="1" applyFill="1" applyBorder="1" applyProtection="1">
      <alignment vertical="center"/>
      <protection locked="0"/>
    </xf>
    <xf numFmtId="177" fontId="16" fillId="0" borderId="2" xfId="0" applyNumberFormat="1" applyFont="1" applyBorder="1">
      <alignment vertical="center"/>
    </xf>
    <xf numFmtId="0" fontId="4" fillId="0" borderId="8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4" fillId="0" borderId="30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179" fontId="4" fillId="0" borderId="22" xfId="0" applyNumberFormat="1" applyFont="1" applyFill="1" applyBorder="1" applyAlignment="1">
      <alignment horizontal="right" vertical="center"/>
    </xf>
    <xf numFmtId="0" fontId="11" fillId="0" borderId="31" xfId="0" applyFont="1" applyBorder="1" applyAlignment="1">
      <alignment horizontal="center" vertical="center" wrapText="1"/>
    </xf>
    <xf numFmtId="179" fontId="4" fillId="0" borderId="3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9" fontId="4" fillId="3" borderId="8" xfId="0" applyNumberFormat="1" applyFont="1" applyFill="1" applyBorder="1" applyAlignment="1">
      <alignment vertical="center"/>
    </xf>
    <xf numFmtId="179" fontId="4" fillId="3" borderId="16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9" fontId="4" fillId="3" borderId="25" xfId="0" applyNumberFormat="1" applyFont="1" applyFill="1" applyBorder="1" applyAlignment="1">
      <alignment vertical="center"/>
    </xf>
    <xf numFmtId="179" fontId="4" fillId="3" borderId="27" xfId="0" applyNumberFormat="1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9" fontId="4" fillId="3" borderId="18" xfId="0" applyNumberFormat="1" applyFont="1" applyFill="1" applyBorder="1" applyAlignment="1">
      <alignment vertical="center"/>
    </xf>
    <xf numFmtId="179" fontId="4" fillId="3" borderId="19" xfId="0" applyNumberFormat="1" applyFont="1" applyFill="1" applyBorder="1" applyAlignment="1">
      <alignment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179" fontId="12" fillId="0" borderId="20" xfId="0" applyNumberFormat="1" applyFont="1" applyBorder="1" applyAlignment="1">
      <alignment vertical="center"/>
    </xf>
    <xf numFmtId="179" fontId="12" fillId="0" borderId="21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F066A-CDBC-4787-990A-F924B05CE00C}">
  <sheetPr>
    <pageSetUpPr fitToPage="1"/>
  </sheetPr>
  <dimension ref="B1:H65"/>
  <sheetViews>
    <sheetView tabSelected="1" zoomScale="85" zoomScaleNormal="85" workbookViewId="0">
      <selection activeCell="P11" sqref="P11"/>
    </sheetView>
  </sheetViews>
  <sheetFormatPr defaultColWidth="9" defaultRowHeight="13.2" x14ac:dyDescent="0.45"/>
  <cols>
    <col min="1" max="1" width="1" style="1" customWidth="1"/>
    <col min="2" max="2" width="14.3984375" style="1" customWidth="1"/>
    <col min="3" max="3" width="17" style="1" customWidth="1"/>
    <col min="4" max="4" width="8" style="1" customWidth="1"/>
    <col min="5" max="5" width="6.69921875" style="1" customWidth="1"/>
    <col min="6" max="6" width="13.3984375" style="1" bestFit="1" customWidth="1"/>
    <col min="7" max="7" width="6.09765625" style="1" customWidth="1"/>
    <col min="8" max="8" width="15.09765625" style="1" customWidth="1"/>
    <col min="9" max="9" width="3" style="1" customWidth="1"/>
    <col min="10" max="16384" width="9" style="1"/>
  </cols>
  <sheetData>
    <row r="1" spans="2:8" ht="24" customHeight="1" x14ac:dyDescent="0.45">
      <c r="B1" s="55" t="s">
        <v>0</v>
      </c>
      <c r="C1" s="55"/>
      <c r="D1" s="55"/>
      <c r="E1" s="55"/>
      <c r="F1" s="55"/>
      <c r="G1" s="55"/>
      <c r="H1" s="55"/>
    </row>
    <row r="2" spans="2:8" ht="12" customHeight="1" x14ac:dyDescent="0.45"/>
    <row r="3" spans="2:8" ht="23.25" customHeight="1" x14ac:dyDescent="0.45">
      <c r="B3" s="24" t="s">
        <v>36</v>
      </c>
    </row>
    <row r="4" spans="2:8" ht="12" customHeight="1" thickBot="1" x14ac:dyDescent="0.5"/>
    <row r="5" spans="2:8" ht="25.05" customHeight="1" thickBot="1" x14ac:dyDescent="0.5">
      <c r="B5" s="23" t="s">
        <v>30</v>
      </c>
      <c r="C5" s="56" t="str">
        <f>IF(F15=0,"",F15)</f>
        <v/>
      </c>
      <c r="D5" s="57"/>
      <c r="E5" s="25" t="s">
        <v>24</v>
      </c>
      <c r="F5" s="26"/>
      <c r="G5" s="27"/>
      <c r="H5" s="2"/>
    </row>
    <row r="6" spans="2:8" ht="12" customHeight="1" x14ac:dyDescent="0.45">
      <c r="B6" s="30"/>
      <c r="C6" s="30"/>
      <c r="D6" s="30"/>
      <c r="E6" s="27"/>
      <c r="F6" s="27"/>
      <c r="G6" s="27"/>
      <c r="H6" s="2"/>
    </row>
    <row r="7" spans="2:8" ht="21" customHeight="1" x14ac:dyDescent="0.45">
      <c r="B7" s="31" t="s">
        <v>47</v>
      </c>
      <c r="C7" s="30"/>
      <c r="D7" s="30"/>
      <c r="E7" s="27"/>
      <c r="F7" s="27"/>
      <c r="G7" s="27"/>
      <c r="H7" s="2"/>
    </row>
    <row r="8" spans="2:8" ht="21" customHeight="1" x14ac:dyDescent="0.45">
      <c r="B8" s="58" t="s">
        <v>40</v>
      </c>
      <c r="C8" s="58"/>
      <c r="D8" s="59" t="s">
        <v>39</v>
      </c>
      <c r="E8" s="60"/>
      <c r="F8" s="60"/>
      <c r="G8" s="60"/>
      <c r="H8" s="61" t="s">
        <v>19</v>
      </c>
    </row>
    <row r="9" spans="2:8" ht="21" customHeight="1" x14ac:dyDescent="0.45">
      <c r="B9" s="40" t="s">
        <v>15</v>
      </c>
      <c r="C9" s="40" t="s">
        <v>16</v>
      </c>
      <c r="D9" s="59" t="s">
        <v>15</v>
      </c>
      <c r="E9" s="63"/>
      <c r="F9" s="59" t="s">
        <v>16</v>
      </c>
      <c r="G9" s="60"/>
      <c r="H9" s="62"/>
    </row>
    <row r="10" spans="2:8" ht="24.9" customHeight="1" x14ac:dyDescent="0.45">
      <c r="B10" s="5" t="s">
        <v>20</v>
      </c>
      <c r="C10" s="42">
        <v>88725524</v>
      </c>
      <c r="D10" s="64" t="s">
        <v>25</v>
      </c>
      <c r="E10" s="65"/>
      <c r="F10" s="66"/>
      <c r="G10" s="67"/>
      <c r="H10" s="32"/>
    </row>
    <row r="11" spans="2:8" ht="24.9" customHeight="1" x14ac:dyDescent="0.45">
      <c r="B11" s="5" t="s">
        <v>21</v>
      </c>
      <c r="C11" s="42">
        <v>352630117</v>
      </c>
      <c r="D11" s="64" t="s">
        <v>26</v>
      </c>
      <c r="E11" s="65"/>
      <c r="F11" s="66"/>
      <c r="G11" s="67"/>
      <c r="H11" s="32"/>
    </row>
    <row r="12" spans="2:8" ht="24.9" customHeight="1" x14ac:dyDescent="0.45">
      <c r="B12" s="50" t="s">
        <v>22</v>
      </c>
      <c r="C12" s="51">
        <v>68901007</v>
      </c>
      <c r="D12" s="64" t="s">
        <v>27</v>
      </c>
      <c r="E12" s="65"/>
      <c r="F12" s="66"/>
      <c r="G12" s="67"/>
      <c r="H12" s="32"/>
    </row>
    <row r="13" spans="2:8" ht="24.9" customHeight="1" x14ac:dyDescent="0.45">
      <c r="B13" s="54" t="s">
        <v>46</v>
      </c>
      <c r="C13" s="42">
        <v>606247</v>
      </c>
      <c r="D13" s="70" t="s">
        <v>28</v>
      </c>
      <c r="E13" s="71"/>
      <c r="F13" s="72"/>
      <c r="G13" s="73"/>
      <c r="H13" s="35"/>
    </row>
    <row r="14" spans="2:8" ht="24.9" customHeight="1" thickBot="1" x14ac:dyDescent="0.5">
      <c r="B14" s="52" t="s">
        <v>44</v>
      </c>
      <c r="C14" s="53">
        <v>134706182</v>
      </c>
      <c r="D14" s="74" t="s">
        <v>29</v>
      </c>
      <c r="E14" s="75"/>
      <c r="F14" s="76"/>
      <c r="G14" s="77"/>
      <c r="H14" s="33"/>
    </row>
    <row r="15" spans="2:8" ht="25.05" customHeight="1" thickTop="1" x14ac:dyDescent="0.45">
      <c r="B15" s="37" t="s">
        <v>45</v>
      </c>
      <c r="C15" s="34">
        <f>IF(SUM(C10:C13)-C14=0,"",ROUNDDOWN(SUM(C10:C13)-C14,0))</f>
        <v>376156713</v>
      </c>
      <c r="D15" s="78" t="s">
        <v>37</v>
      </c>
      <c r="E15" s="79"/>
      <c r="F15" s="80" t="str">
        <f>IF(SUM(F10:G13)-F14=0,"",ROUNDDOWN(SUM(F10:G13)-F14,0))</f>
        <v/>
      </c>
      <c r="G15" s="81"/>
      <c r="H15" s="36"/>
    </row>
    <row r="16" spans="2:8" ht="9.75" customHeight="1" x14ac:dyDescent="0.45">
      <c r="B16" s="17"/>
      <c r="C16" s="17"/>
      <c r="D16" s="18"/>
      <c r="E16" s="18"/>
      <c r="F16" s="18"/>
      <c r="G16" s="2"/>
      <c r="H16" s="2"/>
    </row>
    <row r="17" spans="2:8" ht="21" customHeight="1" x14ac:dyDescent="0.45">
      <c r="B17" s="1" t="s">
        <v>48</v>
      </c>
      <c r="C17" s="17"/>
      <c r="D17" s="18"/>
      <c r="E17" s="18"/>
      <c r="F17" s="18"/>
      <c r="G17" s="2"/>
      <c r="H17" s="2"/>
    </row>
    <row r="18" spans="2:8" ht="21" customHeight="1" x14ac:dyDescent="0.45">
      <c r="B18" s="59" t="s">
        <v>1</v>
      </c>
      <c r="C18" s="63"/>
      <c r="D18" s="11" t="s">
        <v>9</v>
      </c>
      <c r="E18" s="40" t="s">
        <v>2</v>
      </c>
      <c r="F18" s="3" t="s">
        <v>18</v>
      </c>
      <c r="G18" s="40" t="s">
        <v>3</v>
      </c>
      <c r="H18" s="40" t="s">
        <v>4</v>
      </c>
    </row>
    <row r="19" spans="2:8" ht="25.05" customHeight="1" x14ac:dyDescent="0.45">
      <c r="B19" s="68"/>
      <c r="C19" s="69"/>
      <c r="D19" s="29">
        <v>1</v>
      </c>
      <c r="E19" s="28" t="s">
        <v>11</v>
      </c>
      <c r="F19" s="6"/>
      <c r="G19" s="7"/>
      <c r="H19" s="4" t="str">
        <f>IF(D19*F19=0,"",ROUNDDOWN(D19*F19,0))</f>
        <v/>
      </c>
    </row>
    <row r="20" spans="2:8" ht="25.05" customHeight="1" thickBot="1" x14ac:dyDescent="0.5">
      <c r="B20" s="82"/>
      <c r="C20" s="83"/>
      <c r="D20" s="29">
        <v>1</v>
      </c>
      <c r="E20" s="28" t="s">
        <v>11</v>
      </c>
      <c r="F20" s="6"/>
      <c r="G20" s="7"/>
      <c r="H20" s="4" t="str">
        <f>IF(D20*F20=0,"",ROUNDDOWN(D20*F20,0))</f>
        <v/>
      </c>
    </row>
    <row r="21" spans="2:8" ht="25.05" customHeight="1" thickBot="1" x14ac:dyDescent="0.5">
      <c r="B21" s="84" t="s">
        <v>6</v>
      </c>
      <c r="C21" s="85"/>
      <c r="D21" s="9"/>
      <c r="E21" s="9"/>
      <c r="F21" s="9"/>
      <c r="G21" s="9"/>
      <c r="H21" s="10" t="str">
        <f>IF(SUM(H19:H20)=0,"",SUM(H19:H20))</f>
        <v/>
      </c>
    </row>
    <row r="22" spans="2:8" ht="16.5" customHeight="1" x14ac:dyDescent="0.45">
      <c r="B22" s="15" t="s">
        <v>12</v>
      </c>
    </row>
    <row r="23" spans="2:8" ht="10.050000000000001" customHeight="1" x14ac:dyDescent="0.45">
      <c r="B23" s="17"/>
      <c r="C23" s="17"/>
      <c r="D23" s="18"/>
      <c r="E23" s="18"/>
      <c r="F23" s="18"/>
      <c r="G23" s="2"/>
      <c r="H23" s="2"/>
    </row>
    <row r="24" spans="2:8" ht="16.5" customHeight="1" x14ac:dyDescent="0.45">
      <c r="B24" s="1" t="s">
        <v>49</v>
      </c>
    </row>
    <row r="25" spans="2:8" ht="21" customHeight="1" x14ac:dyDescent="0.45">
      <c r="B25" s="59" t="s">
        <v>1</v>
      </c>
      <c r="C25" s="63"/>
      <c r="D25" s="11" t="s">
        <v>9</v>
      </c>
      <c r="E25" s="40" t="s">
        <v>2</v>
      </c>
      <c r="F25" s="3" t="s">
        <v>18</v>
      </c>
      <c r="G25" s="40" t="s">
        <v>3</v>
      </c>
      <c r="H25" s="40" t="s">
        <v>4</v>
      </c>
    </row>
    <row r="26" spans="2:8" ht="24.9" customHeight="1" x14ac:dyDescent="0.45">
      <c r="B26" s="68" t="s">
        <v>38</v>
      </c>
      <c r="C26" s="69"/>
      <c r="D26" s="12"/>
      <c r="E26" s="5" t="s">
        <v>17</v>
      </c>
      <c r="F26" s="6"/>
      <c r="G26" s="41">
        <v>12</v>
      </c>
      <c r="H26" s="4" t="str">
        <f>IF(D26*F26=0,"",ROUNDDOWN(D26*F26*G26,0))</f>
        <v/>
      </c>
    </row>
    <row r="27" spans="2:8" ht="24.9" customHeight="1" x14ac:dyDescent="0.45">
      <c r="B27" s="13" t="s">
        <v>8</v>
      </c>
      <c r="C27" s="14"/>
      <c r="D27" s="12"/>
      <c r="E27" s="5" t="s">
        <v>5</v>
      </c>
      <c r="F27" s="6"/>
      <c r="G27" s="7"/>
      <c r="H27" s="4" t="str">
        <f>IF(D27*F27=0,"",ROUNDDOWN(D27*F27,0))</f>
        <v/>
      </c>
    </row>
    <row r="28" spans="2:8" ht="24.9" customHeight="1" x14ac:dyDescent="0.45">
      <c r="B28" s="47" t="s">
        <v>31</v>
      </c>
      <c r="C28" s="14"/>
      <c r="D28" s="29">
        <v>500</v>
      </c>
      <c r="E28" s="5" t="s">
        <v>34</v>
      </c>
      <c r="F28" s="45">
        <v>87.01</v>
      </c>
      <c r="G28" s="41">
        <v>12</v>
      </c>
      <c r="H28" s="4">
        <f>ROUNDDOWN(D28*F28*G28,0)</f>
        <v>522060</v>
      </c>
    </row>
    <row r="29" spans="2:8" ht="24.9" customHeight="1" x14ac:dyDescent="0.45">
      <c r="B29" s="47" t="s">
        <v>33</v>
      </c>
      <c r="C29" s="14"/>
      <c r="D29" s="29">
        <v>500</v>
      </c>
      <c r="E29" s="5" t="s">
        <v>34</v>
      </c>
      <c r="F29" s="44">
        <v>-11.44</v>
      </c>
      <c r="G29" s="41">
        <v>12</v>
      </c>
      <c r="H29" s="46">
        <f>ROUNDDOWN(D29*F29*G29,0)</f>
        <v>-68640</v>
      </c>
    </row>
    <row r="30" spans="2:8" ht="24.9" customHeight="1" x14ac:dyDescent="0.45">
      <c r="B30" s="47" t="s">
        <v>32</v>
      </c>
      <c r="C30" s="14"/>
      <c r="D30" s="12"/>
      <c r="E30" s="5" t="s">
        <v>5</v>
      </c>
      <c r="F30" s="45">
        <v>0.28000000000000003</v>
      </c>
      <c r="G30" s="7"/>
      <c r="H30" s="4" t="str">
        <f>IF(D30*F30=0,"",ROUNDDOWN(D30*F30,0))</f>
        <v/>
      </c>
    </row>
    <row r="31" spans="2:8" ht="24.9" customHeight="1" x14ac:dyDescent="0.45">
      <c r="B31" s="19" t="s">
        <v>35</v>
      </c>
      <c r="C31" s="20"/>
      <c r="D31" s="12"/>
      <c r="E31" s="5" t="s">
        <v>5</v>
      </c>
      <c r="F31" s="6"/>
      <c r="G31" s="7"/>
      <c r="H31" s="4" t="str">
        <f>IF(D31*F31=0,"",ROUNDDOWN(D31*F31,0))</f>
        <v/>
      </c>
    </row>
    <row r="32" spans="2:8" ht="24.9" customHeight="1" thickBot="1" x14ac:dyDescent="0.5">
      <c r="B32" s="43"/>
      <c r="C32" s="21"/>
      <c r="D32" s="12"/>
      <c r="E32" s="5" t="s">
        <v>5</v>
      </c>
      <c r="F32" s="6"/>
      <c r="G32" s="8"/>
      <c r="H32" s="4" t="str">
        <f>IF(D32*F32=0,"",ROUNDDOWN(D32*F32,0))</f>
        <v/>
      </c>
    </row>
    <row r="33" spans="2:8" ht="24.9" customHeight="1" thickBot="1" x14ac:dyDescent="0.5">
      <c r="B33" s="84" t="s">
        <v>6</v>
      </c>
      <c r="C33" s="85"/>
      <c r="D33" s="9"/>
      <c r="E33" s="9"/>
      <c r="F33" s="9"/>
      <c r="G33" s="9"/>
      <c r="H33" s="10">
        <f>IF(SUM(H26:H30,H32)=0,"",SUM(H26:H30,H32))</f>
        <v>453420</v>
      </c>
    </row>
    <row r="34" spans="2:8" ht="16.5" customHeight="1" x14ac:dyDescent="0.45">
      <c r="B34" s="15" t="s">
        <v>10</v>
      </c>
    </row>
    <row r="35" spans="2:8" ht="10.050000000000001" customHeight="1" x14ac:dyDescent="0.45">
      <c r="B35" s="15"/>
    </row>
    <row r="36" spans="2:8" ht="21" customHeight="1" x14ac:dyDescent="0.45">
      <c r="B36" s="1" t="s">
        <v>50</v>
      </c>
    </row>
    <row r="37" spans="2:8" ht="21" customHeight="1" x14ac:dyDescent="0.45">
      <c r="B37" s="59" t="s">
        <v>1</v>
      </c>
      <c r="C37" s="63"/>
      <c r="D37" s="11" t="s">
        <v>9</v>
      </c>
      <c r="E37" s="40" t="s">
        <v>2</v>
      </c>
      <c r="F37" s="3" t="s">
        <v>18</v>
      </c>
      <c r="G37" s="40" t="s">
        <v>3</v>
      </c>
      <c r="H37" s="40" t="s">
        <v>4</v>
      </c>
    </row>
    <row r="38" spans="2:8" ht="24.9" customHeight="1" x14ac:dyDescent="0.45">
      <c r="B38" s="68" t="s">
        <v>38</v>
      </c>
      <c r="C38" s="69"/>
      <c r="D38" s="12"/>
      <c r="E38" s="5" t="s">
        <v>17</v>
      </c>
      <c r="F38" s="6"/>
      <c r="G38" s="41">
        <v>12</v>
      </c>
      <c r="H38" s="4" t="str">
        <f>IF(D38*F38=0,"",ROUNDDOWN(D38*F38*G38,0))</f>
        <v/>
      </c>
    </row>
    <row r="39" spans="2:8" ht="24.9" customHeight="1" x14ac:dyDescent="0.45">
      <c r="B39" s="13" t="s">
        <v>8</v>
      </c>
      <c r="C39" s="14"/>
      <c r="D39" s="12"/>
      <c r="E39" s="5" t="s">
        <v>5</v>
      </c>
      <c r="F39" s="6"/>
      <c r="G39" s="7"/>
      <c r="H39" s="4" t="str">
        <f>IF(D39*F39=0,"",ROUNDDOWN(D39*F39,0))</f>
        <v/>
      </c>
    </row>
    <row r="40" spans="2:8" ht="24.9" customHeight="1" x14ac:dyDescent="0.45">
      <c r="B40" s="19"/>
      <c r="C40" s="20"/>
      <c r="D40" s="12"/>
      <c r="E40" s="5" t="s">
        <v>5</v>
      </c>
      <c r="F40" s="6"/>
      <c r="G40" s="7"/>
      <c r="H40" s="4" t="str">
        <f>IF(D40*F40=0,"",ROUNDDOWN(D40*F40,0))</f>
        <v/>
      </c>
    </row>
    <row r="41" spans="2:8" ht="24.9" customHeight="1" thickBot="1" x14ac:dyDescent="0.5">
      <c r="B41" s="43"/>
      <c r="C41" s="21"/>
      <c r="D41" s="12"/>
      <c r="E41" s="5" t="s">
        <v>5</v>
      </c>
      <c r="F41" s="6"/>
      <c r="G41" s="8"/>
      <c r="H41" s="4" t="str">
        <f>IF(D41*F41=0,"",ROUNDDOWN(D41*F41,0))</f>
        <v/>
      </c>
    </row>
    <row r="42" spans="2:8" ht="24.9" customHeight="1" thickBot="1" x14ac:dyDescent="0.5">
      <c r="B42" s="84" t="s">
        <v>6</v>
      </c>
      <c r="C42" s="85"/>
      <c r="D42" s="9"/>
      <c r="E42" s="9"/>
      <c r="F42" s="9"/>
      <c r="G42" s="9"/>
      <c r="H42" s="10" t="str">
        <f>IF(SUM(H38:H41)=0,"",SUM(H38:H41))</f>
        <v/>
      </c>
    </row>
    <row r="43" spans="2:8" ht="16.5" customHeight="1" x14ac:dyDescent="0.45">
      <c r="B43" s="15" t="s">
        <v>13</v>
      </c>
    </row>
    <row r="44" spans="2:8" ht="16.5" customHeight="1" x14ac:dyDescent="0.45">
      <c r="B44" s="15"/>
    </row>
    <row r="45" spans="2:8" ht="16.5" customHeight="1" x14ac:dyDescent="0.45">
      <c r="B45" s="1" t="s">
        <v>23</v>
      </c>
    </row>
    <row r="46" spans="2:8" ht="21" customHeight="1" x14ac:dyDescent="0.45">
      <c r="B46" s="59" t="s">
        <v>1</v>
      </c>
      <c r="C46" s="63"/>
      <c r="D46" s="40" t="s">
        <v>9</v>
      </c>
      <c r="E46" s="40" t="s">
        <v>2</v>
      </c>
      <c r="F46" s="3" t="s">
        <v>18</v>
      </c>
      <c r="G46" s="48" t="s">
        <v>3</v>
      </c>
      <c r="H46" s="40" t="s">
        <v>4</v>
      </c>
    </row>
    <row r="47" spans="2:8" ht="24.9" customHeight="1" x14ac:dyDescent="0.45">
      <c r="B47" s="38"/>
      <c r="C47" s="39"/>
      <c r="D47" s="22"/>
      <c r="E47" s="28"/>
      <c r="F47" s="6"/>
      <c r="G47" s="41"/>
      <c r="H47" s="4" t="str">
        <f>IF(D47*F47=0,"",ROUNDDOWN(D47*F47,0))</f>
        <v/>
      </c>
    </row>
    <row r="48" spans="2:8" ht="24.9" customHeight="1" x14ac:dyDescent="0.45">
      <c r="B48" s="38"/>
      <c r="C48" s="39"/>
      <c r="D48" s="22"/>
      <c r="E48" s="28"/>
      <c r="F48" s="6"/>
      <c r="G48" s="41"/>
      <c r="H48" s="4" t="str">
        <f>IF(D48*F48=0,"",ROUNDDOWN(D48*F48,0))</f>
        <v/>
      </c>
    </row>
    <row r="49" spans="2:8" ht="24.9" customHeight="1" thickBot="1" x14ac:dyDescent="0.5">
      <c r="B49" s="38"/>
      <c r="C49" s="39"/>
      <c r="D49" s="22"/>
      <c r="E49" s="28"/>
      <c r="F49" s="6"/>
      <c r="G49" s="49"/>
      <c r="H49" s="4" t="str">
        <f>IF(D49*F49=0,"",ROUNDDOWN(D49*F49,0))</f>
        <v/>
      </c>
    </row>
    <row r="50" spans="2:8" ht="24.9" customHeight="1" thickBot="1" x14ac:dyDescent="0.5">
      <c r="B50" s="84" t="s">
        <v>6</v>
      </c>
      <c r="C50" s="85"/>
      <c r="D50" s="9"/>
      <c r="E50" s="9"/>
      <c r="F50" s="9"/>
      <c r="G50" s="9"/>
      <c r="H50" s="10" t="str">
        <f>IF(SUM(H47:H49)=0,"",SUM(H47:H49))</f>
        <v/>
      </c>
    </row>
    <row r="51" spans="2:8" x14ac:dyDescent="0.45">
      <c r="B51" s="15"/>
      <c r="C51" s="15"/>
      <c r="D51" s="15"/>
      <c r="E51" s="15"/>
      <c r="F51" s="15"/>
      <c r="G51" s="15"/>
      <c r="H51" s="16"/>
    </row>
    <row r="52" spans="2:8" x14ac:dyDescent="0.45">
      <c r="B52" s="15"/>
      <c r="C52" s="15"/>
      <c r="D52" s="15"/>
      <c r="E52" s="15"/>
      <c r="F52" s="15"/>
      <c r="G52" s="15"/>
      <c r="H52" s="16"/>
    </row>
    <row r="53" spans="2:8" ht="16.5" customHeight="1" x14ac:dyDescent="0.45">
      <c r="B53" s="1" t="s">
        <v>51</v>
      </c>
    </row>
    <row r="54" spans="2:8" ht="21" customHeight="1" x14ac:dyDescent="0.45">
      <c r="B54" s="59" t="s">
        <v>1</v>
      </c>
      <c r="C54" s="63"/>
      <c r="D54" s="40" t="s">
        <v>9</v>
      </c>
      <c r="E54" s="40" t="s">
        <v>2</v>
      </c>
      <c r="F54" s="3" t="s">
        <v>18</v>
      </c>
      <c r="G54" s="48" t="s">
        <v>3</v>
      </c>
      <c r="H54" s="40" t="s">
        <v>4</v>
      </c>
    </row>
    <row r="55" spans="2:8" ht="24.9" customHeight="1" x14ac:dyDescent="0.45">
      <c r="B55" s="13" t="s">
        <v>8</v>
      </c>
      <c r="C55" s="14"/>
      <c r="D55" s="22"/>
      <c r="E55" s="5" t="s">
        <v>5</v>
      </c>
      <c r="F55" s="6"/>
      <c r="G55" s="7"/>
      <c r="H55" s="4" t="str">
        <f>IF(D55*F55=0,"",ROUNDDOWN(D55*F55,0))</f>
        <v/>
      </c>
    </row>
    <row r="56" spans="2:8" ht="24.9" customHeight="1" x14ac:dyDescent="0.45">
      <c r="B56" s="13"/>
      <c r="C56" s="14"/>
      <c r="D56" s="22"/>
      <c r="E56" s="5" t="s">
        <v>5</v>
      </c>
      <c r="F56" s="6"/>
      <c r="G56" s="7"/>
      <c r="H56" s="4" t="str">
        <f>IF(D56*F56=0,"",ROUNDDOWN(D56*F56,0))</f>
        <v/>
      </c>
    </row>
    <row r="57" spans="2:8" ht="24.9" customHeight="1" thickBot="1" x14ac:dyDescent="0.5">
      <c r="B57" s="13"/>
      <c r="C57" s="14"/>
      <c r="D57" s="22"/>
      <c r="E57" s="5" t="s">
        <v>5</v>
      </c>
      <c r="F57" s="6"/>
      <c r="G57" s="7"/>
      <c r="H57" s="4" t="str">
        <f>IF(D57*F57=0,"",ROUNDDOWN(D57*F57,0))</f>
        <v/>
      </c>
    </row>
    <row r="58" spans="2:8" ht="24.9" customHeight="1" thickBot="1" x14ac:dyDescent="0.5">
      <c r="B58" s="84" t="s">
        <v>6</v>
      </c>
      <c r="C58" s="85"/>
      <c r="D58" s="9"/>
      <c r="E58" s="9"/>
      <c r="F58" s="9"/>
      <c r="G58" s="9"/>
      <c r="H58" s="10" t="str">
        <f>IF(SUM(H55:H57)=0,"",SUM(H55:H57))</f>
        <v/>
      </c>
    </row>
    <row r="59" spans="2:8" x14ac:dyDescent="0.45">
      <c r="B59" s="15" t="s">
        <v>13</v>
      </c>
      <c r="C59" s="15"/>
      <c r="D59" s="15"/>
      <c r="E59" s="15"/>
      <c r="F59" s="15"/>
      <c r="G59" s="15"/>
      <c r="H59" s="16"/>
    </row>
    <row r="60" spans="2:8" x14ac:dyDescent="0.45">
      <c r="B60" s="15"/>
      <c r="C60" s="15"/>
      <c r="D60" s="15"/>
      <c r="E60" s="15"/>
      <c r="F60" s="15"/>
      <c r="G60" s="15"/>
      <c r="H60" s="16"/>
    </row>
    <row r="61" spans="2:8" x14ac:dyDescent="0.45">
      <c r="B61" s="1" t="s">
        <v>7</v>
      </c>
    </row>
    <row r="62" spans="2:8" x14ac:dyDescent="0.45">
      <c r="B62" s="86" t="s">
        <v>41</v>
      </c>
      <c r="C62" s="86"/>
      <c r="D62" s="86"/>
      <c r="E62" s="86"/>
      <c r="F62" s="86"/>
      <c r="G62" s="86"/>
      <c r="H62" s="86"/>
    </row>
    <row r="63" spans="2:8" x14ac:dyDescent="0.45">
      <c r="B63" s="87" t="s">
        <v>42</v>
      </c>
      <c r="C63" s="87"/>
      <c r="D63" s="87"/>
      <c r="E63" s="87"/>
      <c r="F63" s="87"/>
      <c r="G63" s="87"/>
      <c r="H63" s="87"/>
    </row>
    <row r="64" spans="2:8" x14ac:dyDescent="0.45">
      <c r="B64" s="87" t="s">
        <v>14</v>
      </c>
      <c r="C64" s="87"/>
      <c r="D64" s="87"/>
      <c r="E64" s="87"/>
      <c r="F64" s="87"/>
      <c r="G64" s="87"/>
      <c r="H64" s="87"/>
    </row>
    <row r="65" spans="2:2" x14ac:dyDescent="0.45">
      <c r="B65" s="1" t="s">
        <v>43</v>
      </c>
    </row>
  </sheetData>
  <mergeCells count="36">
    <mergeCell ref="B58:C58"/>
    <mergeCell ref="B62:H62"/>
    <mergeCell ref="B63:H63"/>
    <mergeCell ref="B64:H64"/>
    <mergeCell ref="B42:C42"/>
    <mergeCell ref="B46:C46"/>
    <mergeCell ref="B54:C54"/>
    <mergeCell ref="B50:C50"/>
    <mergeCell ref="B38:C38"/>
    <mergeCell ref="D13:E13"/>
    <mergeCell ref="F13:G13"/>
    <mergeCell ref="D14:E14"/>
    <mergeCell ref="F14:G14"/>
    <mergeCell ref="D15:E15"/>
    <mergeCell ref="F15:G15"/>
    <mergeCell ref="B18:C18"/>
    <mergeCell ref="B19:C19"/>
    <mergeCell ref="B20:C20"/>
    <mergeCell ref="B21:C21"/>
    <mergeCell ref="B37:C37"/>
    <mergeCell ref="B25:C25"/>
    <mergeCell ref="B26:C26"/>
    <mergeCell ref="B33:C33"/>
    <mergeCell ref="D10:E10"/>
    <mergeCell ref="F10:G10"/>
    <mergeCell ref="D11:E11"/>
    <mergeCell ref="F11:G11"/>
    <mergeCell ref="D12:E12"/>
    <mergeCell ref="F12:G12"/>
    <mergeCell ref="B1:H1"/>
    <mergeCell ref="C5:D5"/>
    <mergeCell ref="B8:C8"/>
    <mergeCell ref="D8:G8"/>
    <mergeCell ref="H8:H9"/>
    <mergeCell ref="D9:E9"/>
    <mergeCell ref="F9:G9"/>
  </mergeCells>
  <phoneticPr fontId="2"/>
  <pageMargins left="0.70866141732283472" right="0.70866141732283472" top="0.74803149606299213" bottom="0.55118110236220474" header="0.31496062992125984" footer="0.31496062992125984"/>
  <pageSetup paperSize="9" scale="98" fitToHeight="0" orientation="portrait" verticalDpi="0" r:id="rId1"/>
  <headerFooter>
    <oddHeader>&amp;L&amp;"ＭＳ Ｐ明朝,標準"（様式７）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2025-03-18T06:59:14Z</dcterms:created>
  <dcterms:modified xsi:type="dcterms:W3CDTF">2025-03-18T06:59:21Z</dcterms:modified>
</cp:coreProperties>
</file>