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原稿（確定）" sheetId="1" r:id="rId1"/>
  </sheets>
  <definedNames>
    <definedName name="_xlnm.Print_Area" localSheetId="0">'原稿（確定）'!$B$1:$T$55</definedName>
  </definedNames>
  <calcPr fullCalcOnLoad="1"/>
</workbook>
</file>

<file path=xl/sharedStrings.xml><?xml version="1.0" encoding="utf-8"?>
<sst xmlns="http://schemas.openxmlformats.org/spreadsheetml/2006/main" count="155" uniqueCount="110">
  <si>
    <t>科　　　目</t>
  </si>
  <si>
    <t>合　　　　　計</t>
  </si>
  <si>
    <t>科　　　　目</t>
  </si>
  <si>
    <t>予 算 現 額</t>
  </si>
  <si>
    <t>収 入 済 額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</si>
  <si>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</si>
  <si>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</si>
  <si>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</si>
  <si>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</si>
  <si>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</si>
  <si>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</si>
  <si>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</si>
  <si>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</si>
  <si>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</si>
  <si>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7.</t>
  </si>
  <si>
    <t>8.</t>
  </si>
  <si>
    <t>9.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</si>
  <si>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</si>
  <si>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</si>
  <si>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</si>
  <si>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</si>
  <si>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</si>
  <si>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</si>
  <si>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</si>
  <si>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</si>
  <si>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</si>
  <si>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</si>
  <si>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</si>
  <si>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</si>
  <si>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</si>
  <si>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</si>
  <si>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合　　　計</t>
  </si>
  <si>
    <t>（単位：千円，％）</t>
  </si>
  <si>
    <t>○ 歳　入</t>
  </si>
  <si>
    <t>○ 歳　出</t>
  </si>
  <si>
    <t>国民健康保険特別会計</t>
  </si>
  <si>
    <t>下水道事業特別会計</t>
  </si>
  <si>
    <t>老人保健特別会計</t>
  </si>
  <si>
    <t>作岡財産区特別会計</t>
  </si>
  <si>
    <t>介護保険事業特別会計</t>
  </si>
  <si>
    <t>区　　　　　分</t>
  </si>
  <si>
    <t>支  出</t>
  </si>
  <si>
    <t>収  入</t>
  </si>
  <si>
    <t>区  分</t>
  </si>
  <si>
    <t>収入支出済額</t>
  </si>
  <si>
    <t>収入支出済率</t>
  </si>
  <si>
    <t>予 算 現 額</t>
  </si>
  <si>
    <t>収 入 済 額</t>
  </si>
  <si>
    <t>支 出 済 額</t>
  </si>
  <si>
    <t>◆ 市 有 財 産 の 現 在 高 ◆</t>
  </si>
  <si>
    <t xml:space="preserve">   １．行政財産（庁舎，学校，公園など）</t>
  </si>
  <si>
    <t xml:space="preserve">   ２．普通財産（山林，原野，雑種地など）</t>
  </si>
  <si>
    <t xml:space="preserve">   ３．基　金（財政調整基金など）</t>
  </si>
  <si>
    <t>一般会計</t>
  </si>
  <si>
    <t>下水道会計</t>
  </si>
  <si>
    <t>病院事業会計</t>
  </si>
  <si>
    <t>区　　分</t>
  </si>
  <si>
    <t>金　　額</t>
  </si>
  <si>
    <t>（単位：千円）</t>
  </si>
  <si>
    <t>◆ 市 債 の 現 在 高 ◆</t>
  </si>
  <si>
    <t>収益的
収　支</t>
  </si>
  <si>
    <t>資本的
収　支</t>
  </si>
  <si>
    <t>◆  特 別 会 計 予 算 の 執 行 状 況  ◆　</t>
  </si>
  <si>
    <t>収入率</t>
  </si>
  <si>
    <t>執行率</t>
  </si>
  <si>
    <t>◆ 一時借入金の現在高 ◆</t>
  </si>
  <si>
    <t>15.</t>
  </si>
  <si>
    <t>16.</t>
  </si>
  <si>
    <t>17.</t>
  </si>
  <si>
    <t>18.</t>
  </si>
  <si>
    <t>19.</t>
  </si>
  <si>
    <r>
      <t xml:space="preserve">◆  </t>
    </r>
    <r>
      <rPr>
        <b/>
        <i/>
        <sz val="12"/>
        <rFont val="HG丸ｺﾞｼｯｸM-PRO"/>
        <family val="3"/>
      </rPr>
      <t>公 営 企 業 会 計 予 算 の 執 行 状 況</t>
    </r>
    <r>
      <rPr>
        <i/>
        <sz val="12"/>
        <rFont val="HG丸ｺﾞｼｯｸM-PRO"/>
        <family val="3"/>
      </rPr>
      <t xml:space="preserve">  ◆</t>
    </r>
  </si>
  <si>
    <r>
      <t>◆　</t>
    </r>
    <r>
      <rPr>
        <b/>
        <i/>
        <sz val="12"/>
        <rFont val="HG丸ｺﾞｼｯｸM-PRO"/>
        <family val="3"/>
      </rPr>
      <t>一 般 会 計 予 算 の 執 行 状 況</t>
    </r>
    <r>
      <rPr>
        <b/>
        <i/>
        <sz val="12"/>
        <rFont val="ＭＳ Ｐゴシック"/>
        <family val="3"/>
      </rPr>
      <t>　◆</t>
    </r>
  </si>
  <si>
    <r>
      <t>　</t>
    </r>
    <r>
      <rPr>
        <u val="single"/>
        <sz val="10"/>
        <rFont val="HG丸ｺﾞｼｯｸM-PRO"/>
        <family val="3"/>
      </rPr>
      <t>　　　　 ０　千円</t>
    </r>
  </si>
  <si>
    <t>上水道会計</t>
  </si>
  <si>
    <t>＜ 病院事業会計 ＞</t>
  </si>
  <si>
    <t>＜ 上水道会計 ＞</t>
  </si>
  <si>
    <t>1.</t>
  </si>
  <si>
    <t>市税</t>
  </si>
  <si>
    <t>2.</t>
  </si>
  <si>
    <t>地方譲与税</t>
  </si>
  <si>
    <t>地方特例交付金</t>
  </si>
  <si>
    <t>地方交付税</t>
  </si>
  <si>
    <t>国庫支出金</t>
  </si>
  <si>
    <t>財産収入</t>
  </si>
  <si>
    <t>寄附金</t>
  </si>
  <si>
    <t>諸収入</t>
  </si>
  <si>
    <t>市債</t>
  </si>
  <si>
    <t>3.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</si>
  <si>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</si>
  <si>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</si>
  <si>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</si>
  <si>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</si>
  <si>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</si>
  <si>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</si>
  <si>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</si>
  <si>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県支出金</t>
  </si>
  <si>
    <t>繰入金</t>
  </si>
  <si>
    <t>繰越金</t>
  </si>
  <si>
    <t>20.</t>
  </si>
  <si>
    <t>21.</t>
  </si>
  <si>
    <t>配当割交付金</t>
  </si>
  <si>
    <t>株式等譲渡所得割交付金</t>
  </si>
  <si>
    <r>
      <t xml:space="preserve">　　   </t>
    </r>
    <r>
      <rPr>
        <u val="single"/>
        <sz val="10"/>
        <rFont val="HG丸ｺﾞｼｯｸM-PRO"/>
        <family val="3"/>
      </rPr>
      <t>土地：  612,554㎡</t>
    </r>
    <r>
      <rPr>
        <sz val="10"/>
        <rFont val="HG丸ｺﾞｼｯｸM-PRO"/>
        <family val="3"/>
      </rPr>
      <t>，</t>
    </r>
    <r>
      <rPr>
        <u val="single"/>
        <sz val="10"/>
        <rFont val="HG丸ｺﾞｼｯｸM-PRO"/>
        <family val="3"/>
      </rPr>
      <t>建物：       616㎡</t>
    </r>
  </si>
  <si>
    <t>公平委員会特別会計</t>
  </si>
  <si>
    <r>
      <t xml:space="preserve">　　   </t>
    </r>
    <r>
      <rPr>
        <u val="single"/>
        <sz val="10"/>
        <rFont val="HG丸ｺﾞｼｯｸM-PRO"/>
        <family val="3"/>
      </rPr>
      <t>土地：4,175,450㎡</t>
    </r>
    <r>
      <rPr>
        <sz val="10"/>
        <rFont val="HG丸ｺﾞｼｯｸM-PRO"/>
        <family val="3"/>
      </rPr>
      <t>，</t>
    </r>
    <r>
      <rPr>
        <u val="single"/>
        <sz val="10"/>
        <rFont val="HG丸ｺﾞｼｯｸM-PRO"/>
        <family val="3"/>
      </rPr>
      <t>建物：539,501㎡</t>
    </r>
  </si>
  <si>
    <t>平成18年度上半期（平成18年9月末日現在）</t>
  </si>
  <si>
    <r>
      <t xml:space="preserve"> </t>
    </r>
    <r>
      <rPr>
        <u val="single"/>
        <sz val="10"/>
        <rFont val="HG丸ｺﾞｼｯｸM-PRO"/>
        <family val="3"/>
      </rPr>
      <t>5,118,355千円</t>
    </r>
  </si>
  <si>
    <t xml:space="preserve">  ※  資本的収入額が資本的支出額に不足する額 1,317千円は，過年度分損益勘定留保資金で補てんした。</t>
  </si>
  <si>
    <t xml:space="preserve">  ※  資本的収入額が資本的支出額に不足する額298,977千円は，損益勘定留保資金及び地方消費税資本的収支調整額で補てんした。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</si>
</sst>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HG丸ｺﾞｼｯｸM-PRO"/>
      <family val="3"/>
    </font>
    <font>
      <sz val="10"/>
      <name val="HG丸ｺﾞｼｯｸM-PRO"/>
      <family val="3"/>
    </font>
    <font>
      <sz val="10"/>
      <name val="HGｺﾞｼｯｸM"/>
      <family val="3"/>
    </font>
    <font>
      <b/>
      <i/>
      <sz val="10"/>
      <name val="ＭＳ Ｐゴシック"/>
      <family val="3"/>
    </font>
    <font>
      <u val="single"/>
      <sz val="10"/>
      <name val="HG丸ｺﾞｼｯｸM-PRO"/>
      <family val="3"/>
    </font>
    <font>
      <sz val="11"/>
      <name val="HG丸ｺﾞｼｯｸM-PRO"/>
      <family val="3"/>
    </font>
    <font>
      <i/>
      <sz val="12"/>
      <name val="HG丸ｺﾞｼｯｸM-PRO"/>
      <family val="3"/>
    </font>
    <font>
      <b/>
      <i/>
      <sz val="12"/>
      <name val="HG丸ｺﾞｼｯｸM-PRO"/>
      <family val="3"/>
    </font>
    <font>
      <b/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0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176" fontId="3" fillId="0" borderId="12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2" borderId="5" xfId="0" applyNumberFormat="1" applyFont="1" applyFill="1" applyBorder="1" applyAlignment="1">
      <alignment vertical="center"/>
    </xf>
    <xf numFmtId="177" fontId="3" fillId="2" borderId="20" xfId="0" applyNumberFormat="1" applyFont="1" applyFill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2" borderId="15" xfId="0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77" fontId="3" fillId="2" borderId="3" xfId="0" applyNumberFormat="1" applyFont="1" applyFill="1" applyBorder="1" applyAlignment="1">
      <alignment vertical="center"/>
    </xf>
    <xf numFmtId="177" fontId="3" fillId="2" borderId="2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distributed" vertical="center" wrapText="1"/>
    </xf>
    <xf numFmtId="176" fontId="3" fillId="0" borderId="1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285750</xdr:rowOff>
    </xdr:from>
    <xdr:to>
      <xdr:col>19</xdr:col>
      <xdr:colOff>276225</xdr:colOff>
      <xdr:row>4</xdr:row>
      <xdr:rowOff>838200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285750"/>
          <a:ext cx="95821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つくば市では，市民のみなさんに市政の運営状況をご理解いただくとともに，豊かで住みよい町づくりに一層ご協力をお願いするため，財政事情を毎年２回公表することになっています。今回は，平成15年度上半期の「一般会計，特別会計及び公営企業会計の予算執行状況」並びに「市有財産及び市債の現在高」などをお知らせします。
　平成15年度各会計予算における上半期収支状況の概要は，次のとおりです。
　一般会計は，予算額（繰越明許分及び継続費の逓次繰越分を含む。）587億609万2千円でスタートしましたが，その後の補正額を加えますと予算総額は593億5,896万6千円で，収入済額は302億3,409万6千円（収入率50.9％），支出済額は220億6,909万4千円（執行率37.2％）となっています。
　特別会計予算は，予算総額437億860万2千円で，収入済額は134億480万2千円（収入率30.7％），支出済額は158億8,519万4千円（執行率36.3％）です。</a:t>
          </a:r>
        </a:p>
      </xdr:txBody>
    </xdr:sp>
    <xdr:clientData/>
  </xdr:twoCellAnchor>
  <xdr:twoCellAnchor>
    <xdr:from>
      <xdr:col>1</xdr:col>
      <xdr:colOff>28575</xdr:colOff>
      <xdr:row>0</xdr:row>
      <xdr:rowOff>285750</xdr:rowOff>
    </xdr:from>
    <xdr:to>
      <xdr:col>19</xdr:col>
      <xdr:colOff>276225</xdr:colOff>
      <xdr:row>4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285750"/>
          <a:ext cx="95821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つくば市では，市民のみなさんに市政の運営状況をご理解いただくとともに，豊かで住みよいまちづくりに一層ご協力をお願いするため，財政事情を毎年２回公表することになっています。今回は，平成18年度上半期の「一般会計，特別会計及び公営企業会計の予算執行状況」並びに「市有財産及び市債の現在高」などをお知らせします。
　平成18年度各会計予算における上半期収支状況の概要は，次のとおりです。
　一般会計は，予算額（繰越明許分を含む。）５77億4，877万5千円でスタートしましたが，その後の補正額を加えますと予算総額は595億4，414万4千円で，収入済額は34７億９，408万1千円（収入率５8.4％），支出済額は213億1，567万８千円（執行率３5.8％）となっています。
　特別会計予算は，予算総額452億1，174万6千円で，収入済額は146億３，675万4千円（収入率32.4％），支出済額は156億8,374万1千円（執行率34.７％）です。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92" zoomScaleNormal="92" zoomScaleSheetLayoutView="75" workbookViewId="0" topLeftCell="A1">
      <selection activeCell="G11" sqref="G11"/>
    </sheetView>
  </sheetViews>
  <sheetFormatPr defaultColWidth="9.00390625" defaultRowHeight="21" customHeight="1"/>
  <cols>
    <col min="1" max="1" width="2.00390625" style="2" customWidth="1"/>
    <col min="2" max="2" width="3.75390625" style="2" customWidth="1"/>
    <col min="3" max="4" width="6.25390625" style="2" customWidth="1"/>
    <col min="5" max="7" width="13.75390625" style="2" customWidth="1"/>
    <col min="8" max="8" width="7.50390625" style="2" customWidth="1"/>
    <col min="9" max="9" width="6.25390625" style="2" customWidth="1"/>
    <col min="10" max="11" width="3.75390625" style="2" customWidth="1"/>
    <col min="12" max="12" width="2.50390625" style="2" customWidth="1"/>
    <col min="13" max="14" width="5.00390625" style="2" customWidth="1"/>
    <col min="15" max="15" width="3.75390625" style="2" customWidth="1"/>
    <col min="16" max="16" width="10.00390625" style="2" customWidth="1"/>
    <col min="17" max="17" width="3.75390625" style="2" customWidth="1"/>
    <col min="18" max="18" width="10.00390625" style="2" customWidth="1"/>
    <col min="19" max="20" width="3.75390625" style="2" customWidth="1"/>
    <col min="21" max="21" width="5.00390625" style="2" customWidth="1"/>
    <col min="22" max="16384" width="8.875" style="2" customWidth="1"/>
  </cols>
  <sheetData>
    <row r="1" spans="13:20" ht="23.25" customHeight="1">
      <c r="M1" s="65" t="s">
        <v>106</v>
      </c>
      <c r="N1" s="65"/>
      <c r="O1" s="65"/>
      <c r="P1" s="65"/>
      <c r="Q1" s="65"/>
      <c r="R1" s="65"/>
      <c r="S1" s="65"/>
      <c r="T1" s="65"/>
    </row>
    <row r="2" spans="2:20" ht="21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21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2:20" ht="21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2:20" ht="66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1" ht="21" customHeight="1">
      <c r="B6" s="66" t="s">
        <v>72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3"/>
    </row>
    <row r="7" ht="9.75" customHeight="1"/>
    <row r="8" spans="2:20" ht="20.25" customHeight="1">
      <c r="B8" s="2" t="s">
        <v>33</v>
      </c>
      <c r="G8" s="71" t="s">
        <v>32</v>
      </c>
      <c r="H8" s="71"/>
      <c r="J8" s="2" t="s">
        <v>34</v>
      </c>
      <c r="R8" s="71" t="s">
        <v>32</v>
      </c>
      <c r="S8" s="71"/>
      <c r="T8" s="71"/>
    </row>
    <row r="9" spans="2:20" ht="20.25" customHeight="1">
      <c r="B9" s="72" t="s">
        <v>2</v>
      </c>
      <c r="C9" s="72"/>
      <c r="D9" s="72"/>
      <c r="E9" s="72"/>
      <c r="F9" s="1" t="s">
        <v>3</v>
      </c>
      <c r="G9" s="1" t="s">
        <v>4</v>
      </c>
      <c r="H9" s="1" t="s">
        <v>63</v>
      </c>
      <c r="J9" s="46" t="s">
        <v>0</v>
      </c>
      <c r="K9" s="45"/>
      <c r="L9" s="45"/>
      <c r="M9" s="45"/>
      <c r="N9" s="73"/>
      <c r="O9" s="46" t="s">
        <v>46</v>
      </c>
      <c r="P9" s="73"/>
      <c r="Q9" s="46" t="s">
        <v>48</v>
      </c>
      <c r="R9" s="73"/>
      <c r="S9" s="46" t="s">
        <v>64</v>
      </c>
      <c r="T9" s="73"/>
    </row>
    <row r="10" spans="2:20" ht="20.25" customHeight="1">
      <c r="B10" s="5" t="s">
        <v>77</v>
      </c>
      <c r="C10" s="69" t="s">
        <v>78</v>
      </c>
      <c r="D10" s="70"/>
      <c r="E10" s="70"/>
      <c r="F10" s="11">
        <v>33155299</v>
      </c>
      <c r="G10" s="11">
        <v>24196960</v>
      </c>
      <c r="H10" s="12">
        <f aca="true" t="shared" si="0" ref="H10:H31">G10/F10*100</f>
        <v>72.9806719583497</v>
      </c>
      <c r="J10" s="5" t="s">
        <v>77</v>
      </c>
      <c r="K10" s="115" t="s">
        <v>17</v>
      </c>
      <c r="L10" s="115"/>
      <c r="M10" s="115"/>
      <c r="N10" s="69"/>
      <c r="O10" s="116">
        <v>424908</v>
      </c>
      <c r="P10" s="117"/>
      <c r="Q10" s="116">
        <v>207130</v>
      </c>
      <c r="R10" s="117"/>
      <c r="S10" s="122">
        <f>Q10/O10*100</f>
        <v>48.747022884953914</v>
      </c>
      <c r="T10" s="123"/>
    </row>
    <row r="11" spans="2:20" ht="20.25" customHeight="1">
      <c r="B11" s="6" t="s">
        <v>79</v>
      </c>
      <c r="C11" s="67" t="s">
        <v>80</v>
      </c>
      <c r="D11" s="68"/>
      <c r="E11" s="68"/>
      <c r="F11" s="13">
        <v>2289900</v>
      </c>
      <c r="G11" s="13">
        <v>900520</v>
      </c>
      <c r="H11" s="14">
        <f t="shared" si="0"/>
        <v>39.32573474824228</v>
      </c>
      <c r="J11" s="6" t="s">
        <v>79</v>
      </c>
      <c r="K11" s="74" t="s">
        <v>18</v>
      </c>
      <c r="L11" s="74"/>
      <c r="M11" s="74"/>
      <c r="N11" s="67"/>
      <c r="O11" s="118">
        <v>6172778</v>
      </c>
      <c r="P11" s="119"/>
      <c r="Q11" s="118">
        <v>2956604</v>
      </c>
      <c r="R11" s="119"/>
      <c r="S11" s="124">
        <f>Q11/O11*100</f>
        <v>47.897462050311866</v>
      </c>
      <c r="T11" s="125"/>
    </row>
    <row r="12" spans="2:20" ht="20.25" customHeight="1">
      <c r="B12" s="6" t="s">
        <v>88</v>
      </c>
      <c r="C12" s="67" t="s">
        <v>89</v>
      </c>
      <c r="D12" s="68"/>
      <c r="E12" s="68"/>
      <c r="F12" s="13">
        <v>94200</v>
      </c>
      <c r="G12" s="13">
        <v>46618</v>
      </c>
      <c r="H12" s="14">
        <f t="shared" si="0"/>
        <v>49.48832271762208</v>
      </c>
      <c r="J12" s="6" t="s">
        <v>5</v>
      </c>
      <c r="K12" s="74" t="s">
        <v>19</v>
      </c>
      <c r="L12" s="74"/>
      <c r="M12" s="74"/>
      <c r="N12" s="67"/>
      <c r="O12" s="118">
        <v>16856326</v>
      </c>
      <c r="P12" s="119"/>
      <c r="Q12" s="118">
        <v>5609927</v>
      </c>
      <c r="R12" s="119"/>
      <c r="S12" s="124">
        <f>Q12/O12*100</f>
        <v>33.2808406766694</v>
      </c>
      <c r="T12" s="125"/>
    </row>
    <row r="13" spans="2:20" ht="20.25" customHeight="1">
      <c r="B13" s="6" t="s">
        <v>6</v>
      </c>
      <c r="C13" s="67" t="s">
        <v>101</v>
      </c>
      <c r="D13" s="68"/>
      <c r="E13" s="68"/>
      <c r="F13" s="13">
        <v>71800</v>
      </c>
      <c r="G13" s="13">
        <v>43554</v>
      </c>
      <c r="H13" s="14">
        <f t="shared" si="0"/>
        <v>60.66016713091922</v>
      </c>
      <c r="J13" s="6" t="s">
        <v>6</v>
      </c>
      <c r="K13" s="74" t="s">
        <v>20</v>
      </c>
      <c r="L13" s="74"/>
      <c r="M13" s="74"/>
      <c r="N13" s="67"/>
      <c r="O13" s="118">
        <v>4133848</v>
      </c>
      <c r="P13" s="119"/>
      <c r="Q13" s="118">
        <v>1587021</v>
      </c>
      <c r="R13" s="119"/>
      <c r="S13" s="124">
        <f aca="true" t="shared" si="1" ref="S13:S24">Q13/O13*100</f>
        <v>38.390889069941615</v>
      </c>
      <c r="T13" s="125"/>
    </row>
    <row r="14" spans="2:20" ht="20.25" customHeight="1">
      <c r="B14" s="6" t="s">
        <v>7</v>
      </c>
      <c r="C14" s="67" t="s">
        <v>102</v>
      </c>
      <c r="D14" s="68"/>
      <c r="E14" s="68"/>
      <c r="F14" s="13">
        <v>53000</v>
      </c>
      <c r="G14" s="13">
        <v>169</v>
      </c>
      <c r="H14" s="14">
        <f t="shared" si="0"/>
        <v>0.31886792452830187</v>
      </c>
      <c r="J14" s="6" t="s">
        <v>7</v>
      </c>
      <c r="K14" s="74" t="s">
        <v>21</v>
      </c>
      <c r="L14" s="74"/>
      <c r="M14" s="74"/>
      <c r="N14" s="67"/>
      <c r="O14" s="118">
        <v>28334</v>
      </c>
      <c r="P14" s="119"/>
      <c r="Q14" s="118">
        <v>13045</v>
      </c>
      <c r="R14" s="119"/>
      <c r="S14" s="124">
        <f t="shared" si="1"/>
        <v>46.040093174278255</v>
      </c>
      <c r="T14" s="125"/>
    </row>
    <row r="15" spans="2:20" ht="20.25" customHeight="1">
      <c r="B15" s="6" t="s">
        <v>8</v>
      </c>
      <c r="C15" s="67" t="s">
        <v>90</v>
      </c>
      <c r="D15" s="68"/>
      <c r="E15" s="68"/>
      <c r="F15" s="13">
        <v>1868000</v>
      </c>
      <c r="G15" s="13">
        <v>1146334</v>
      </c>
      <c r="H15" s="14">
        <f t="shared" si="0"/>
        <v>61.3669164882227</v>
      </c>
      <c r="J15" s="6" t="s">
        <v>8</v>
      </c>
      <c r="K15" s="74" t="s">
        <v>22</v>
      </c>
      <c r="L15" s="74"/>
      <c r="M15" s="74"/>
      <c r="N15" s="67"/>
      <c r="O15" s="118">
        <v>2781404</v>
      </c>
      <c r="P15" s="119"/>
      <c r="Q15" s="118">
        <v>1212825</v>
      </c>
      <c r="R15" s="119"/>
      <c r="S15" s="124">
        <f t="shared" si="1"/>
        <v>43.6047765804608</v>
      </c>
      <c r="T15" s="125"/>
    </row>
    <row r="16" spans="2:20" ht="20.25" customHeight="1">
      <c r="B16" s="6" t="s">
        <v>14</v>
      </c>
      <c r="C16" s="67" t="s">
        <v>91</v>
      </c>
      <c r="D16" s="68"/>
      <c r="E16" s="68"/>
      <c r="F16" s="13">
        <v>133146</v>
      </c>
      <c r="G16" s="13">
        <v>49325</v>
      </c>
      <c r="H16" s="14">
        <f t="shared" si="0"/>
        <v>37.04579934808406</v>
      </c>
      <c r="J16" s="6" t="s">
        <v>14</v>
      </c>
      <c r="K16" s="74" t="s">
        <v>23</v>
      </c>
      <c r="L16" s="74"/>
      <c r="M16" s="74"/>
      <c r="N16" s="67"/>
      <c r="O16" s="118">
        <v>819724</v>
      </c>
      <c r="P16" s="119"/>
      <c r="Q16" s="118">
        <v>339868</v>
      </c>
      <c r="R16" s="119"/>
      <c r="S16" s="124">
        <f t="shared" si="1"/>
        <v>41.46127233068692</v>
      </c>
      <c r="T16" s="125"/>
    </row>
    <row r="17" spans="2:20" ht="20.25" customHeight="1">
      <c r="B17" s="6" t="s">
        <v>15</v>
      </c>
      <c r="C17" s="74" t="s">
        <v>92</v>
      </c>
      <c r="D17" s="74"/>
      <c r="E17" s="67"/>
      <c r="F17" s="13">
        <v>533700</v>
      </c>
      <c r="G17" s="13">
        <v>190231</v>
      </c>
      <c r="H17" s="14">
        <f t="shared" si="0"/>
        <v>35.64380738242458</v>
      </c>
      <c r="J17" s="6" t="s">
        <v>15</v>
      </c>
      <c r="K17" s="74" t="s">
        <v>24</v>
      </c>
      <c r="L17" s="74"/>
      <c r="M17" s="74"/>
      <c r="N17" s="67"/>
      <c r="O17" s="118">
        <v>8863931</v>
      </c>
      <c r="P17" s="119"/>
      <c r="Q17" s="118">
        <v>1590535</v>
      </c>
      <c r="R17" s="119"/>
      <c r="S17" s="124">
        <f t="shared" si="1"/>
        <v>17.943900962225452</v>
      </c>
      <c r="T17" s="125"/>
    </row>
    <row r="18" spans="2:20" ht="20.25" customHeight="1">
      <c r="B18" s="6" t="s">
        <v>16</v>
      </c>
      <c r="C18" s="74" t="s">
        <v>81</v>
      </c>
      <c r="D18" s="74"/>
      <c r="E18" s="67"/>
      <c r="F18" s="13">
        <v>1171601</v>
      </c>
      <c r="G18" s="13">
        <v>1171601</v>
      </c>
      <c r="H18" s="14">
        <f t="shared" si="0"/>
        <v>100</v>
      </c>
      <c r="J18" s="6" t="s">
        <v>16</v>
      </c>
      <c r="K18" s="74" t="s">
        <v>25</v>
      </c>
      <c r="L18" s="74"/>
      <c r="M18" s="74"/>
      <c r="N18" s="67"/>
      <c r="O18" s="118">
        <v>3188856</v>
      </c>
      <c r="P18" s="119"/>
      <c r="Q18" s="118">
        <v>1339039</v>
      </c>
      <c r="R18" s="119"/>
      <c r="S18" s="124">
        <f t="shared" si="1"/>
        <v>41.99120311484746</v>
      </c>
      <c r="T18" s="125"/>
    </row>
    <row r="19" spans="2:20" ht="20.25" customHeight="1">
      <c r="B19" s="6" t="s">
        <v>9</v>
      </c>
      <c r="C19" s="74" t="s">
        <v>82</v>
      </c>
      <c r="D19" s="74"/>
      <c r="E19" s="67"/>
      <c r="F19" s="13">
        <v>1592657</v>
      </c>
      <c r="G19" s="13">
        <v>891239</v>
      </c>
      <c r="H19" s="14">
        <f t="shared" si="0"/>
        <v>55.95925550824816</v>
      </c>
      <c r="J19" s="6" t="s">
        <v>9</v>
      </c>
      <c r="K19" s="74" t="s">
        <v>26</v>
      </c>
      <c r="L19" s="74"/>
      <c r="M19" s="74"/>
      <c r="N19" s="67"/>
      <c r="O19" s="118">
        <v>7716706</v>
      </c>
      <c r="P19" s="119"/>
      <c r="Q19" s="118">
        <v>3285350</v>
      </c>
      <c r="R19" s="119"/>
      <c r="S19" s="124">
        <f t="shared" si="1"/>
        <v>42.57451301112158</v>
      </c>
      <c r="T19" s="125"/>
    </row>
    <row r="20" spans="2:20" ht="20.25" customHeight="1">
      <c r="B20" s="6" t="s">
        <v>10</v>
      </c>
      <c r="C20" s="74" t="s">
        <v>93</v>
      </c>
      <c r="D20" s="74"/>
      <c r="E20" s="67"/>
      <c r="F20" s="13">
        <v>45000</v>
      </c>
      <c r="G20" s="13">
        <v>31379</v>
      </c>
      <c r="H20" s="14">
        <f t="shared" si="0"/>
        <v>69.7311111111111</v>
      </c>
      <c r="J20" s="6" t="s">
        <v>10</v>
      </c>
      <c r="K20" s="74" t="s">
        <v>27</v>
      </c>
      <c r="L20" s="74"/>
      <c r="M20" s="74"/>
      <c r="N20" s="67"/>
      <c r="O20" s="118">
        <v>1</v>
      </c>
      <c r="P20" s="119"/>
      <c r="Q20" s="118">
        <v>0</v>
      </c>
      <c r="R20" s="119"/>
      <c r="S20" s="124">
        <f t="shared" si="1"/>
        <v>0</v>
      </c>
      <c r="T20" s="125"/>
    </row>
    <row r="21" spans="2:20" ht="20.25" customHeight="1">
      <c r="B21" s="6" t="s">
        <v>11</v>
      </c>
      <c r="C21" s="74" t="s">
        <v>94</v>
      </c>
      <c r="D21" s="74"/>
      <c r="E21" s="67"/>
      <c r="F21" s="13">
        <v>1380112</v>
      </c>
      <c r="G21" s="13">
        <v>444520</v>
      </c>
      <c r="H21" s="14">
        <f t="shared" si="0"/>
        <v>32.2089801407422</v>
      </c>
      <c r="J21" s="6" t="s">
        <v>11</v>
      </c>
      <c r="K21" s="74" t="s">
        <v>28</v>
      </c>
      <c r="L21" s="74"/>
      <c r="M21" s="74"/>
      <c r="N21" s="67"/>
      <c r="O21" s="118">
        <v>7270894</v>
      </c>
      <c r="P21" s="119"/>
      <c r="Q21" s="118">
        <v>3174334</v>
      </c>
      <c r="R21" s="119"/>
      <c r="S21" s="124">
        <f t="shared" si="1"/>
        <v>43.65809761495629</v>
      </c>
      <c r="T21" s="125"/>
    </row>
    <row r="22" spans="2:20" ht="20.25" customHeight="1">
      <c r="B22" s="6" t="s">
        <v>12</v>
      </c>
      <c r="C22" s="74" t="s">
        <v>95</v>
      </c>
      <c r="D22" s="74"/>
      <c r="E22" s="67"/>
      <c r="F22" s="13">
        <v>1349719</v>
      </c>
      <c r="G22" s="13">
        <v>578484</v>
      </c>
      <c r="H22" s="14">
        <f t="shared" si="0"/>
        <v>42.85958781049982</v>
      </c>
      <c r="J22" s="6" t="s">
        <v>12</v>
      </c>
      <c r="K22" s="74" t="s">
        <v>29</v>
      </c>
      <c r="L22" s="74"/>
      <c r="M22" s="74"/>
      <c r="N22" s="67"/>
      <c r="O22" s="118">
        <v>1255055</v>
      </c>
      <c r="P22" s="119"/>
      <c r="Q22" s="118">
        <v>0</v>
      </c>
      <c r="R22" s="119"/>
      <c r="S22" s="124">
        <f t="shared" si="1"/>
        <v>0</v>
      </c>
      <c r="T22" s="125"/>
    </row>
    <row r="23" spans="2:20" ht="20.25" customHeight="1">
      <c r="B23" s="6" t="s">
        <v>13</v>
      </c>
      <c r="C23" s="74" t="s">
        <v>83</v>
      </c>
      <c r="D23" s="74"/>
      <c r="E23" s="67"/>
      <c r="F23" s="13">
        <v>3959742</v>
      </c>
      <c r="G23" s="13">
        <v>1090160</v>
      </c>
      <c r="H23" s="14">
        <f t="shared" si="0"/>
        <v>27.531086621300076</v>
      </c>
      <c r="J23" s="7" t="s">
        <v>13</v>
      </c>
      <c r="K23" s="77" t="s">
        <v>30</v>
      </c>
      <c r="L23" s="77"/>
      <c r="M23" s="77"/>
      <c r="N23" s="78"/>
      <c r="O23" s="109">
        <v>31379</v>
      </c>
      <c r="P23" s="110"/>
      <c r="Q23" s="109">
        <v>0</v>
      </c>
      <c r="R23" s="110"/>
      <c r="S23" s="130">
        <f t="shared" si="1"/>
        <v>0</v>
      </c>
      <c r="T23" s="131"/>
    </row>
    <row r="24" spans="2:20" ht="20.25" customHeight="1">
      <c r="B24" s="6" t="s">
        <v>66</v>
      </c>
      <c r="C24" s="74" t="s">
        <v>96</v>
      </c>
      <c r="D24" s="74"/>
      <c r="E24" s="67"/>
      <c r="F24" s="13">
        <v>2194904</v>
      </c>
      <c r="G24" s="13">
        <v>275071</v>
      </c>
      <c r="H24" s="14">
        <f t="shared" si="0"/>
        <v>12.532256536048958</v>
      </c>
      <c r="J24" s="46" t="s">
        <v>31</v>
      </c>
      <c r="K24" s="45"/>
      <c r="L24" s="45"/>
      <c r="M24" s="45"/>
      <c r="N24" s="73"/>
      <c r="O24" s="120">
        <f>SUM(O8:P23)</f>
        <v>59544144</v>
      </c>
      <c r="P24" s="121"/>
      <c r="Q24" s="120">
        <f>SUM(Q8:R23)</f>
        <v>21315678</v>
      </c>
      <c r="R24" s="121"/>
      <c r="S24" s="128">
        <f t="shared" si="1"/>
        <v>35.79810971839649</v>
      </c>
      <c r="T24" s="129"/>
    </row>
    <row r="25" spans="2:20" ht="20.25" customHeight="1">
      <c r="B25" s="6" t="s">
        <v>67</v>
      </c>
      <c r="C25" s="74" t="s">
        <v>84</v>
      </c>
      <c r="D25" s="74"/>
      <c r="E25" s="67"/>
      <c r="F25" s="13">
        <v>146338</v>
      </c>
      <c r="G25" s="13">
        <v>77159</v>
      </c>
      <c r="H25" s="14">
        <f t="shared" si="0"/>
        <v>52.72656452869384</v>
      </c>
      <c r="N25" s="26"/>
      <c r="O25" s="26"/>
      <c r="P25" s="26"/>
      <c r="Q25" s="26"/>
      <c r="R25" s="26"/>
      <c r="S25" s="26"/>
      <c r="T25" s="26"/>
    </row>
    <row r="26" spans="2:20" ht="20.25" customHeight="1">
      <c r="B26" s="6" t="s">
        <v>68</v>
      </c>
      <c r="C26" s="74" t="s">
        <v>85</v>
      </c>
      <c r="D26" s="74"/>
      <c r="E26" s="67"/>
      <c r="F26" s="13">
        <v>54703</v>
      </c>
      <c r="G26" s="13">
        <v>55682</v>
      </c>
      <c r="H26" s="14">
        <f t="shared" si="0"/>
        <v>101.78966418660768</v>
      </c>
      <c r="M26" s="134" t="s">
        <v>49</v>
      </c>
      <c r="N26" s="134"/>
      <c r="O26" s="134"/>
      <c r="P26" s="134"/>
      <c r="Q26" s="134"/>
      <c r="R26" s="134"/>
      <c r="S26" s="134"/>
      <c r="T26" s="134"/>
    </row>
    <row r="27" spans="2:20" ht="20.25" customHeight="1">
      <c r="B27" s="6" t="s">
        <v>69</v>
      </c>
      <c r="C27" s="74" t="s">
        <v>97</v>
      </c>
      <c r="D27" s="74"/>
      <c r="E27" s="67"/>
      <c r="F27" s="13">
        <v>694375</v>
      </c>
      <c r="G27" s="13">
        <v>0</v>
      </c>
      <c r="H27" s="14">
        <f t="shared" si="0"/>
        <v>0</v>
      </c>
      <c r="M27" s="135" t="s">
        <v>50</v>
      </c>
      <c r="N27" s="135"/>
      <c r="O27" s="135"/>
      <c r="P27" s="135"/>
      <c r="Q27" s="135"/>
      <c r="R27" s="135"/>
      <c r="S27" s="135"/>
      <c r="T27" s="135"/>
    </row>
    <row r="28" spans="2:20" ht="20.25" customHeight="1">
      <c r="B28" s="6" t="s">
        <v>70</v>
      </c>
      <c r="C28" s="74" t="s">
        <v>98</v>
      </c>
      <c r="D28" s="74"/>
      <c r="E28" s="67"/>
      <c r="F28" s="13">
        <v>2924968</v>
      </c>
      <c r="G28" s="13">
        <v>2924968</v>
      </c>
      <c r="H28" s="14">
        <f t="shared" si="0"/>
        <v>100</v>
      </c>
      <c r="M28" s="47" t="s">
        <v>105</v>
      </c>
      <c r="N28" s="47"/>
      <c r="O28" s="47"/>
      <c r="P28" s="47"/>
      <c r="Q28" s="47"/>
      <c r="R28" s="47"/>
      <c r="S28" s="47"/>
      <c r="T28" s="47"/>
    </row>
    <row r="29" spans="2:20" ht="20.25" customHeight="1">
      <c r="B29" s="6" t="s">
        <v>99</v>
      </c>
      <c r="C29" s="74" t="s">
        <v>86</v>
      </c>
      <c r="D29" s="74"/>
      <c r="E29" s="67"/>
      <c r="F29" s="13">
        <v>1708380</v>
      </c>
      <c r="G29" s="13">
        <v>680107</v>
      </c>
      <c r="H29" s="14">
        <f t="shared" si="0"/>
        <v>39.810053969257424</v>
      </c>
      <c r="M29" s="136" t="s">
        <v>51</v>
      </c>
      <c r="N29" s="136"/>
      <c r="O29" s="136"/>
      <c r="P29" s="136"/>
      <c r="Q29" s="136"/>
      <c r="R29" s="136"/>
      <c r="S29" s="136"/>
      <c r="T29" s="136"/>
    </row>
    <row r="30" spans="2:20" ht="20.25" customHeight="1">
      <c r="B30" s="6" t="s">
        <v>100</v>
      </c>
      <c r="C30" s="77" t="s">
        <v>87</v>
      </c>
      <c r="D30" s="77"/>
      <c r="E30" s="78"/>
      <c r="F30" s="15">
        <v>4122600</v>
      </c>
      <c r="G30" s="15">
        <v>0</v>
      </c>
      <c r="H30" s="18">
        <f t="shared" si="0"/>
        <v>0</v>
      </c>
      <c r="M30" s="47" t="s">
        <v>103</v>
      </c>
      <c r="N30" s="47"/>
      <c r="O30" s="47"/>
      <c r="P30" s="47"/>
      <c r="Q30" s="47"/>
      <c r="R30" s="47"/>
      <c r="S30" s="47"/>
      <c r="T30" s="47"/>
    </row>
    <row r="31" spans="2:20" ht="20.25" customHeight="1">
      <c r="B31" s="72" t="s">
        <v>1</v>
      </c>
      <c r="C31" s="72"/>
      <c r="D31" s="72"/>
      <c r="E31" s="72"/>
      <c r="F31" s="16">
        <f>SUM(F10:F30)</f>
        <v>59544144</v>
      </c>
      <c r="G31" s="16">
        <f>SUM(G10:G30)</f>
        <v>34794081</v>
      </c>
      <c r="H31" s="17">
        <f t="shared" si="0"/>
        <v>58.43409387159886</v>
      </c>
      <c r="M31" s="135" t="s">
        <v>52</v>
      </c>
      <c r="N31" s="135"/>
      <c r="O31" s="135"/>
      <c r="P31" s="135"/>
      <c r="Q31" s="135"/>
      <c r="R31" s="135"/>
      <c r="S31" s="135"/>
      <c r="T31" s="135"/>
    </row>
    <row r="32" spans="2:20" ht="20.25" customHeight="1">
      <c r="B32" s="79"/>
      <c r="C32" s="79"/>
      <c r="D32" s="79"/>
      <c r="E32" s="79"/>
      <c r="F32" s="9"/>
      <c r="G32" s="9"/>
      <c r="H32" s="10"/>
      <c r="N32" s="111" t="s">
        <v>107</v>
      </c>
      <c r="O32" s="111"/>
      <c r="P32" s="111"/>
      <c r="Q32" s="111"/>
      <c r="R32" s="111"/>
      <c r="S32" s="111"/>
      <c r="T32" s="111"/>
    </row>
    <row r="33" spans="2:13" ht="20.25" customHeight="1">
      <c r="B33" s="80" t="s">
        <v>62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9:20" ht="20.25" customHeight="1">
      <c r="I34" s="71" t="s">
        <v>32</v>
      </c>
      <c r="J34" s="71"/>
      <c r="K34" s="71"/>
      <c r="L34" s="71"/>
      <c r="M34" s="71"/>
      <c r="N34" s="22"/>
      <c r="O34" s="8"/>
      <c r="P34" s="86" t="s">
        <v>59</v>
      </c>
      <c r="Q34" s="86"/>
      <c r="R34" s="86"/>
      <c r="S34" s="86"/>
      <c r="T34" s="86"/>
    </row>
    <row r="35" spans="2:20" ht="20.25" customHeight="1">
      <c r="B35" s="72" t="s">
        <v>40</v>
      </c>
      <c r="C35" s="72"/>
      <c r="D35" s="72"/>
      <c r="E35" s="72"/>
      <c r="F35" s="1" t="s">
        <v>46</v>
      </c>
      <c r="G35" s="1" t="s">
        <v>47</v>
      </c>
      <c r="H35" s="1" t="s">
        <v>63</v>
      </c>
      <c r="I35" s="46" t="s">
        <v>48</v>
      </c>
      <c r="J35" s="45"/>
      <c r="K35" s="73"/>
      <c r="L35" s="46" t="s">
        <v>64</v>
      </c>
      <c r="M35" s="73"/>
      <c r="N35" s="23"/>
      <c r="O35" s="23"/>
      <c r="R35" s="4"/>
      <c r="T35" s="4" t="s">
        <v>58</v>
      </c>
    </row>
    <row r="36" spans="2:20" ht="20.25" customHeight="1">
      <c r="B36" s="70" t="s">
        <v>35</v>
      </c>
      <c r="C36" s="70"/>
      <c r="D36" s="70"/>
      <c r="E36" s="70"/>
      <c r="F36" s="11">
        <v>15085767</v>
      </c>
      <c r="G36" s="11">
        <v>5534200</v>
      </c>
      <c r="H36" s="12">
        <f aca="true" t="shared" si="2" ref="H36:H42">G36/F36*100</f>
        <v>36.68490969004095</v>
      </c>
      <c r="I36" s="87">
        <v>5750623</v>
      </c>
      <c r="J36" s="88"/>
      <c r="K36" s="89"/>
      <c r="L36" s="75">
        <f aca="true" t="shared" si="3" ref="L36:L42">I36/F36*100</f>
        <v>38.11952683612308</v>
      </c>
      <c r="M36" s="76"/>
      <c r="N36" s="24"/>
      <c r="O36" s="25"/>
      <c r="P36" s="46" t="s">
        <v>56</v>
      </c>
      <c r="Q36" s="73"/>
      <c r="R36" s="46" t="s">
        <v>57</v>
      </c>
      <c r="S36" s="45"/>
      <c r="T36" s="73"/>
    </row>
    <row r="37" spans="2:20" ht="20.25" customHeight="1">
      <c r="B37" s="68" t="s">
        <v>36</v>
      </c>
      <c r="C37" s="68"/>
      <c r="D37" s="68"/>
      <c r="E37" s="68"/>
      <c r="F37" s="13">
        <v>9840539</v>
      </c>
      <c r="G37" s="13">
        <v>1098087</v>
      </c>
      <c r="H37" s="14">
        <f t="shared" si="2"/>
        <v>11.158809492041035</v>
      </c>
      <c r="I37" s="81">
        <v>2205906</v>
      </c>
      <c r="J37" s="82"/>
      <c r="K37" s="83"/>
      <c r="L37" s="84">
        <f t="shared" si="3"/>
        <v>22.416516005881384</v>
      </c>
      <c r="M37" s="85"/>
      <c r="N37" s="24"/>
      <c r="O37" s="25"/>
      <c r="P37" s="97" t="s">
        <v>53</v>
      </c>
      <c r="Q37" s="69"/>
      <c r="R37" s="91">
        <v>58866606</v>
      </c>
      <c r="S37" s="92"/>
      <c r="T37" s="93"/>
    </row>
    <row r="38" spans="2:20" ht="20.25" customHeight="1">
      <c r="B38" s="68" t="s">
        <v>37</v>
      </c>
      <c r="C38" s="68"/>
      <c r="D38" s="68"/>
      <c r="E38" s="68"/>
      <c r="F38" s="13">
        <v>12846593</v>
      </c>
      <c r="G38" s="13">
        <v>5098430</v>
      </c>
      <c r="H38" s="14">
        <f t="shared" si="2"/>
        <v>39.6870205197596</v>
      </c>
      <c r="I38" s="81">
        <v>4969979</v>
      </c>
      <c r="J38" s="82"/>
      <c r="K38" s="83"/>
      <c r="L38" s="84">
        <f t="shared" si="3"/>
        <v>38.687136737343515</v>
      </c>
      <c r="M38" s="85"/>
      <c r="N38" s="24"/>
      <c r="O38" s="25"/>
      <c r="P38" s="98" t="s">
        <v>54</v>
      </c>
      <c r="Q38" s="67"/>
      <c r="R38" s="94">
        <v>47004739</v>
      </c>
      <c r="S38" s="95"/>
      <c r="T38" s="96"/>
    </row>
    <row r="39" spans="2:20" ht="20.25" customHeight="1">
      <c r="B39" s="68" t="s">
        <v>38</v>
      </c>
      <c r="C39" s="68"/>
      <c r="D39" s="68"/>
      <c r="E39" s="68"/>
      <c r="F39" s="13">
        <v>130</v>
      </c>
      <c r="G39" s="13">
        <v>136</v>
      </c>
      <c r="H39" s="14">
        <f t="shared" si="2"/>
        <v>104.61538461538463</v>
      </c>
      <c r="I39" s="81">
        <v>0</v>
      </c>
      <c r="J39" s="82"/>
      <c r="K39" s="83"/>
      <c r="L39" s="84">
        <f t="shared" si="3"/>
        <v>0</v>
      </c>
      <c r="M39" s="85"/>
      <c r="N39" s="24"/>
      <c r="O39" s="25"/>
      <c r="P39" s="98" t="s">
        <v>55</v>
      </c>
      <c r="Q39" s="67"/>
      <c r="R39" s="94">
        <v>128449</v>
      </c>
      <c r="S39" s="95"/>
      <c r="T39" s="96"/>
    </row>
    <row r="40" spans="2:20" ht="20.25" customHeight="1">
      <c r="B40" s="139" t="s">
        <v>104</v>
      </c>
      <c r="C40" s="139"/>
      <c r="D40" s="139"/>
      <c r="E40" s="139"/>
      <c r="F40" s="41">
        <v>1062</v>
      </c>
      <c r="G40" s="41">
        <v>1093</v>
      </c>
      <c r="H40" s="42">
        <f t="shared" si="2"/>
        <v>102.91902071563088</v>
      </c>
      <c r="I40" s="112">
        <v>662</v>
      </c>
      <c r="J40" s="113"/>
      <c r="K40" s="114"/>
      <c r="L40" s="143">
        <f t="shared" si="3"/>
        <v>62.335216572504706</v>
      </c>
      <c r="M40" s="144"/>
      <c r="N40" s="24"/>
      <c r="O40" s="25"/>
      <c r="P40" s="99" t="s">
        <v>74</v>
      </c>
      <c r="Q40" s="78"/>
      <c r="R40" s="100">
        <v>20911195</v>
      </c>
      <c r="S40" s="101"/>
      <c r="T40" s="102"/>
    </row>
    <row r="41" spans="2:20" ht="20.25" customHeight="1">
      <c r="B41" s="145" t="s">
        <v>39</v>
      </c>
      <c r="C41" s="146"/>
      <c r="D41" s="146"/>
      <c r="E41" s="147"/>
      <c r="F41" s="43">
        <v>7437655</v>
      </c>
      <c r="G41" s="43">
        <v>2904808</v>
      </c>
      <c r="H41" s="44">
        <f t="shared" si="2"/>
        <v>39.055428088557484</v>
      </c>
      <c r="I41" s="112">
        <v>2756571</v>
      </c>
      <c r="J41" s="113"/>
      <c r="K41" s="114"/>
      <c r="L41" s="143">
        <f t="shared" si="3"/>
        <v>37.06236710360994</v>
      </c>
      <c r="M41" s="144"/>
      <c r="N41" s="24"/>
      <c r="O41" s="25"/>
      <c r="P41" s="103" t="s">
        <v>65</v>
      </c>
      <c r="Q41" s="103"/>
      <c r="R41" s="103"/>
      <c r="S41" s="103"/>
      <c r="T41" s="103"/>
    </row>
    <row r="42" spans="2:20" ht="20.25" customHeight="1">
      <c r="B42" s="72" t="s">
        <v>1</v>
      </c>
      <c r="C42" s="72"/>
      <c r="D42" s="72"/>
      <c r="E42" s="72"/>
      <c r="F42" s="16">
        <f>SUM(F36:F41)</f>
        <v>45211746</v>
      </c>
      <c r="G42" s="16">
        <f>SUM(G36:G41)</f>
        <v>14636754</v>
      </c>
      <c r="H42" s="17">
        <f t="shared" si="2"/>
        <v>32.37378622803021</v>
      </c>
      <c r="I42" s="140">
        <f>SUM(I36:K41)</f>
        <v>15683741</v>
      </c>
      <c r="J42" s="140"/>
      <c r="K42" s="140"/>
      <c r="L42" s="141">
        <f t="shared" si="3"/>
        <v>34.689527363088345</v>
      </c>
      <c r="M42" s="142"/>
      <c r="N42" s="24"/>
      <c r="O42" s="25"/>
      <c r="P42" s="90" t="s">
        <v>73</v>
      </c>
      <c r="Q42" s="90"/>
      <c r="R42" s="90"/>
      <c r="S42" s="90"/>
      <c r="T42" s="90"/>
    </row>
    <row r="43" ht="20.25" customHeight="1"/>
    <row r="44" spans="2:20" ht="20.25" customHeight="1">
      <c r="B44" s="107" t="s">
        <v>71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21"/>
      <c r="T44" s="21"/>
    </row>
    <row r="45" spans="2:20" ht="20.25" customHeight="1">
      <c r="B45" s="2" t="s">
        <v>75</v>
      </c>
      <c r="G45" s="4" t="s">
        <v>32</v>
      </c>
      <c r="H45" s="8"/>
      <c r="I45" s="8"/>
      <c r="J45" s="8"/>
      <c r="R45" s="4"/>
      <c r="S45" s="4" t="s">
        <v>32</v>
      </c>
      <c r="T45" s="22"/>
    </row>
    <row r="46" spans="2:20" ht="20.25" customHeight="1">
      <c r="B46" s="48" t="s">
        <v>60</v>
      </c>
      <c r="C46" s="49"/>
      <c r="D46" s="27" t="s">
        <v>43</v>
      </c>
      <c r="E46" s="27" t="s">
        <v>46</v>
      </c>
      <c r="F46" s="27" t="s">
        <v>44</v>
      </c>
      <c r="G46" s="27" t="s">
        <v>45</v>
      </c>
      <c r="H46" s="28"/>
      <c r="I46" s="50" t="s">
        <v>61</v>
      </c>
      <c r="J46" s="51"/>
      <c r="K46" s="61" t="s">
        <v>43</v>
      </c>
      <c r="L46" s="62"/>
      <c r="M46" s="61" t="s">
        <v>46</v>
      </c>
      <c r="N46" s="108"/>
      <c r="O46" s="62"/>
      <c r="P46" s="61" t="s">
        <v>44</v>
      </c>
      <c r="Q46" s="62"/>
      <c r="R46" s="61" t="s">
        <v>45</v>
      </c>
      <c r="S46" s="62"/>
      <c r="T46" s="29"/>
    </row>
    <row r="47" spans="2:20" ht="20.25" customHeight="1">
      <c r="B47" s="49"/>
      <c r="C47" s="49"/>
      <c r="D47" s="30" t="s">
        <v>42</v>
      </c>
      <c r="E47" s="31">
        <v>619734</v>
      </c>
      <c r="F47" s="31">
        <v>253824</v>
      </c>
      <c r="G47" s="32">
        <f>F47/E47*100</f>
        <v>40.9569266814472</v>
      </c>
      <c r="H47" s="33"/>
      <c r="I47" s="52"/>
      <c r="J47" s="53"/>
      <c r="K47" s="104" t="s">
        <v>42</v>
      </c>
      <c r="L47" s="105"/>
      <c r="M47" s="63">
        <v>42240</v>
      </c>
      <c r="N47" s="106"/>
      <c r="O47" s="64"/>
      <c r="P47" s="63">
        <v>4000</v>
      </c>
      <c r="Q47" s="64"/>
      <c r="R47" s="137">
        <f>P47/M47*100</f>
        <v>9.469696969696969</v>
      </c>
      <c r="S47" s="138"/>
      <c r="T47" s="34"/>
    </row>
    <row r="48" spans="2:20" ht="20.25" customHeight="1">
      <c r="B48" s="49"/>
      <c r="C48" s="49"/>
      <c r="D48" s="35" t="s">
        <v>41</v>
      </c>
      <c r="E48" s="36">
        <v>633016</v>
      </c>
      <c r="F48" s="36">
        <v>254477</v>
      </c>
      <c r="G48" s="37">
        <f>F48/E48*100</f>
        <v>40.200721624729866</v>
      </c>
      <c r="H48" s="33"/>
      <c r="I48" s="54"/>
      <c r="J48" s="55"/>
      <c r="K48" s="56" t="s">
        <v>41</v>
      </c>
      <c r="L48" s="57"/>
      <c r="M48" s="58">
        <v>46111</v>
      </c>
      <c r="N48" s="59"/>
      <c r="O48" s="60"/>
      <c r="P48" s="58">
        <v>5317</v>
      </c>
      <c r="Q48" s="60"/>
      <c r="R48" s="126">
        <f>P48/M48*100</f>
        <v>11.530871158725683</v>
      </c>
      <c r="S48" s="127"/>
      <c r="T48" s="34"/>
    </row>
    <row r="49" spans="2:20" ht="20.25" customHeight="1">
      <c r="B49" s="47" t="s">
        <v>108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ht="13.5" customHeight="1"/>
    <row r="51" spans="1:20" ht="21" customHeight="1">
      <c r="A51" s="33"/>
      <c r="B51" s="33" t="s">
        <v>76</v>
      </c>
      <c r="C51" s="33"/>
      <c r="D51" s="33"/>
      <c r="E51" s="33"/>
      <c r="F51" s="33"/>
      <c r="G51" s="38" t="s">
        <v>32</v>
      </c>
      <c r="H51" s="39"/>
      <c r="I51" s="39"/>
      <c r="J51" s="39"/>
      <c r="K51" s="33"/>
      <c r="L51" s="33"/>
      <c r="M51" s="33"/>
      <c r="N51" s="33"/>
      <c r="O51" s="33"/>
      <c r="P51" s="33"/>
      <c r="Q51" s="33"/>
      <c r="R51" s="33"/>
      <c r="S51" s="38" t="s">
        <v>32</v>
      </c>
      <c r="T51" s="40"/>
    </row>
    <row r="52" spans="1:20" ht="21" customHeight="1">
      <c r="A52" s="33"/>
      <c r="B52" s="48" t="s">
        <v>60</v>
      </c>
      <c r="C52" s="49"/>
      <c r="D52" s="27" t="s">
        <v>43</v>
      </c>
      <c r="E52" s="27" t="s">
        <v>46</v>
      </c>
      <c r="F52" s="27" t="s">
        <v>44</v>
      </c>
      <c r="G52" s="27" t="s">
        <v>45</v>
      </c>
      <c r="H52" s="28"/>
      <c r="I52" s="50" t="s">
        <v>61</v>
      </c>
      <c r="J52" s="51"/>
      <c r="K52" s="61" t="s">
        <v>43</v>
      </c>
      <c r="L52" s="62"/>
      <c r="M52" s="61" t="s">
        <v>46</v>
      </c>
      <c r="N52" s="108"/>
      <c r="O52" s="62"/>
      <c r="P52" s="61" t="s">
        <v>44</v>
      </c>
      <c r="Q52" s="62"/>
      <c r="R52" s="61" t="s">
        <v>45</v>
      </c>
      <c r="S52" s="62"/>
      <c r="T52" s="29"/>
    </row>
    <row r="53" spans="1:20" ht="21" customHeight="1">
      <c r="A53" s="33"/>
      <c r="B53" s="49"/>
      <c r="C53" s="49"/>
      <c r="D53" s="30" t="s">
        <v>42</v>
      </c>
      <c r="E53" s="31">
        <v>4335299</v>
      </c>
      <c r="F53" s="31">
        <v>2107737</v>
      </c>
      <c r="G53" s="32">
        <f>F53/E53*100</f>
        <v>48.61803072867639</v>
      </c>
      <c r="H53" s="33"/>
      <c r="I53" s="52"/>
      <c r="J53" s="53"/>
      <c r="K53" s="104" t="s">
        <v>42</v>
      </c>
      <c r="L53" s="105"/>
      <c r="M53" s="63">
        <v>747850</v>
      </c>
      <c r="N53" s="106"/>
      <c r="O53" s="64"/>
      <c r="P53" s="63">
        <v>108000</v>
      </c>
      <c r="Q53" s="64"/>
      <c r="R53" s="132">
        <f>P53/M53*100</f>
        <v>14.441398676205122</v>
      </c>
      <c r="S53" s="133"/>
      <c r="T53" s="34"/>
    </row>
    <row r="54" spans="1:20" ht="21" customHeight="1">
      <c r="A54" s="33"/>
      <c r="B54" s="49"/>
      <c r="C54" s="49"/>
      <c r="D54" s="35" t="s">
        <v>41</v>
      </c>
      <c r="E54" s="36">
        <v>5066146</v>
      </c>
      <c r="F54" s="36">
        <v>2365300</v>
      </c>
      <c r="G54" s="37">
        <f>F54/E54*100</f>
        <v>46.688350473910546</v>
      </c>
      <c r="H54" s="33"/>
      <c r="I54" s="54"/>
      <c r="J54" s="55"/>
      <c r="K54" s="56" t="s">
        <v>41</v>
      </c>
      <c r="L54" s="57"/>
      <c r="M54" s="58">
        <v>1552295</v>
      </c>
      <c r="N54" s="59"/>
      <c r="O54" s="60"/>
      <c r="P54" s="58">
        <v>406977</v>
      </c>
      <c r="Q54" s="60"/>
      <c r="R54" s="126">
        <f>P54/M54*100</f>
        <v>26.21776144354005</v>
      </c>
      <c r="S54" s="127"/>
      <c r="T54" s="34"/>
    </row>
    <row r="55" spans="1:20" ht="21" customHeight="1">
      <c r="A55" s="33"/>
      <c r="B55" s="47" t="s">
        <v>109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</sheetData>
  <sheetProtection password="C5D9" sheet="1" objects="1" scenarios="1"/>
  <mergeCells count="169">
    <mergeCell ref="B40:E40"/>
    <mergeCell ref="B42:E42"/>
    <mergeCell ref="I42:K42"/>
    <mergeCell ref="L42:M42"/>
    <mergeCell ref="I41:K41"/>
    <mergeCell ref="L41:M41"/>
    <mergeCell ref="B41:E41"/>
    <mergeCell ref="L40:M40"/>
    <mergeCell ref="R53:S53"/>
    <mergeCell ref="R54:S54"/>
    <mergeCell ref="M26:T26"/>
    <mergeCell ref="M27:T27"/>
    <mergeCell ref="M28:T28"/>
    <mergeCell ref="M29:T29"/>
    <mergeCell ref="M30:T30"/>
    <mergeCell ref="M31:T31"/>
    <mergeCell ref="R46:S46"/>
    <mergeCell ref="R47:S47"/>
    <mergeCell ref="S17:T17"/>
    <mergeCell ref="S18:T18"/>
    <mergeCell ref="S19:T19"/>
    <mergeCell ref="R48:S48"/>
    <mergeCell ref="S24:T24"/>
    <mergeCell ref="S20:T20"/>
    <mergeCell ref="S21:T21"/>
    <mergeCell ref="S22:T22"/>
    <mergeCell ref="S23:T23"/>
    <mergeCell ref="Q22:R22"/>
    <mergeCell ref="P53:Q53"/>
    <mergeCell ref="P54:Q54"/>
    <mergeCell ref="S9:T9"/>
    <mergeCell ref="S10:T10"/>
    <mergeCell ref="S11:T11"/>
    <mergeCell ref="S12:T12"/>
    <mergeCell ref="S13:T13"/>
    <mergeCell ref="S14:T14"/>
    <mergeCell ref="S15:T15"/>
    <mergeCell ref="S16:T16"/>
    <mergeCell ref="Q20:R20"/>
    <mergeCell ref="Q21:R21"/>
    <mergeCell ref="O24:P24"/>
    <mergeCell ref="O20:P20"/>
    <mergeCell ref="O22:P22"/>
    <mergeCell ref="Q23:R23"/>
    <mergeCell ref="Q24:R24"/>
    <mergeCell ref="O21:P21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O17:P17"/>
    <mergeCell ref="O18:P18"/>
    <mergeCell ref="O19:P19"/>
    <mergeCell ref="Q18:R18"/>
    <mergeCell ref="Q19:R19"/>
    <mergeCell ref="O13:P13"/>
    <mergeCell ref="O14:P14"/>
    <mergeCell ref="O15:P15"/>
    <mergeCell ref="O16:P16"/>
    <mergeCell ref="O9:P9"/>
    <mergeCell ref="O10:P10"/>
    <mergeCell ref="O11:P11"/>
    <mergeCell ref="O12:P12"/>
    <mergeCell ref="J24:N24"/>
    <mergeCell ref="K10:N10"/>
    <mergeCell ref="K11:N11"/>
    <mergeCell ref="K12:N12"/>
    <mergeCell ref="K13:N13"/>
    <mergeCell ref="K17:N17"/>
    <mergeCell ref="K18:N18"/>
    <mergeCell ref="K14:N14"/>
    <mergeCell ref="K52:L52"/>
    <mergeCell ref="M52:O52"/>
    <mergeCell ref="K23:N23"/>
    <mergeCell ref="O23:P23"/>
    <mergeCell ref="N32:T32"/>
    <mergeCell ref="P52:Q52"/>
    <mergeCell ref="R52:S52"/>
    <mergeCell ref="I37:K37"/>
    <mergeCell ref="I38:K38"/>
    <mergeCell ref="I40:K40"/>
    <mergeCell ref="K53:L53"/>
    <mergeCell ref="M53:O53"/>
    <mergeCell ref="B44:R44"/>
    <mergeCell ref="K46:L46"/>
    <mergeCell ref="K47:L47"/>
    <mergeCell ref="K48:L48"/>
    <mergeCell ref="M46:O46"/>
    <mergeCell ref="M47:O47"/>
    <mergeCell ref="M48:O48"/>
    <mergeCell ref="P48:Q48"/>
    <mergeCell ref="P42:T42"/>
    <mergeCell ref="R37:T37"/>
    <mergeCell ref="R38:T38"/>
    <mergeCell ref="R39:T39"/>
    <mergeCell ref="P37:Q37"/>
    <mergeCell ref="P38:Q38"/>
    <mergeCell ref="P40:Q40"/>
    <mergeCell ref="R40:T40"/>
    <mergeCell ref="P41:T41"/>
    <mergeCell ref="P39:Q39"/>
    <mergeCell ref="P34:T34"/>
    <mergeCell ref="I35:K35"/>
    <mergeCell ref="I36:K36"/>
    <mergeCell ref="L35:M35"/>
    <mergeCell ref="P36:Q36"/>
    <mergeCell ref="R36:T36"/>
    <mergeCell ref="I34:M34"/>
    <mergeCell ref="B39:E39"/>
    <mergeCell ref="I39:K39"/>
    <mergeCell ref="L39:M39"/>
    <mergeCell ref="C27:E27"/>
    <mergeCell ref="L37:M37"/>
    <mergeCell ref="L38:M38"/>
    <mergeCell ref="B35:E35"/>
    <mergeCell ref="B36:E36"/>
    <mergeCell ref="B37:E37"/>
    <mergeCell ref="B38:E38"/>
    <mergeCell ref="C25:E25"/>
    <mergeCell ref="C26:E26"/>
    <mergeCell ref="L36:M36"/>
    <mergeCell ref="C28:E28"/>
    <mergeCell ref="C29:E29"/>
    <mergeCell ref="C30:E30"/>
    <mergeCell ref="B31:E31"/>
    <mergeCell ref="B32:E32"/>
    <mergeCell ref="B33:M33"/>
    <mergeCell ref="C24:E24"/>
    <mergeCell ref="C20:E20"/>
    <mergeCell ref="C13:E13"/>
    <mergeCell ref="C14:E14"/>
    <mergeCell ref="C15:E15"/>
    <mergeCell ref="C17:E17"/>
    <mergeCell ref="C18:E18"/>
    <mergeCell ref="C19:E19"/>
    <mergeCell ref="C21:E21"/>
    <mergeCell ref="C22:E22"/>
    <mergeCell ref="C23:E23"/>
    <mergeCell ref="K15:N15"/>
    <mergeCell ref="K16:N16"/>
    <mergeCell ref="K21:N21"/>
    <mergeCell ref="K22:N22"/>
    <mergeCell ref="K19:N19"/>
    <mergeCell ref="K20:N20"/>
    <mergeCell ref="M1:T1"/>
    <mergeCell ref="B6:T6"/>
    <mergeCell ref="C16:E16"/>
    <mergeCell ref="C10:E10"/>
    <mergeCell ref="C11:E11"/>
    <mergeCell ref="C12:E12"/>
    <mergeCell ref="G8:H8"/>
    <mergeCell ref="B9:E9"/>
    <mergeCell ref="R8:T8"/>
    <mergeCell ref="J9:N9"/>
    <mergeCell ref="B49:T49"/>
    <mergeCell ref="B55:T55"/>
    <mergeCell ref="B52:C54"/>
    <mergeCell ref="I46:J48"/>
    <mergeCell ref="I52:J54"/>
    <mergeCell ref="B46:C48"/>
    <mergeCell ref="K54:L54"/>
    <mergeCell ref="M54:O54"/>
    <mergeCell ref="P46:Q46"/>
    <mergeCell ref="P47:Q47"/>
  </mergeCells>
  <printOptions/>
  <pageMargins left="0.7874015748031497" right="0.3937007874015748" top="0.7874015748031497" bottom="0.5905511811023623" header="0.7086614173228347" footer="0.5118110236220472"/>
  <pageSetup horizontalDpi="600" verticalDpi="600" orientation="portrait" paperSize="9" scale="70" r:id="rId2"/>
  <headerFooter alignWithMargins="0">
    <oddHeader>&amp;C&amp;"HG創英角ﾎﾟｯﾌﾟ体,ﾍﾋﾞｰ 太字"&amp;16&amp;Uつ く ば 市 の 財 政 事 情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CL172040</dc:creator>
  <cp:keywords/>
  <dc:description/>
  <cp:lastModifiedBy>P1000000</cp:lastModifiedBy>
  <cp:lastPrinted>2007-03-27T06:44:30Z</cp:lastPrinted>
  <dcterms:created xsi:type="dcterms:W3CDTF">2001-05-18T02:42:01Z</dcterms:created>
  <dcterms:modified xsi:type="dcterms:W3CDTF">2007-06-27T04:22:12Z</dcterms:modified>
  <cp:category/>
  <cp:version/>
  <cp:contentType/>
  <cp:contentStatus/>
</cp:coreProperties>
</file>